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GRUPA ROBOCZA\Grupa Robocza ds. KSOW\GR ds. KSOW_2019 rok\Gr. ds. KSOW_ 09.12.2019\Materiały na potral\"/>
    </mc:Choice>
  </mc:AlternateContent>
  <bookViews>
    <workbookView xWindow="0" yWindow="0" windowWidth="28800" windowHeight="11700" activeTab="3"/>
  </bookViews>
  <sheets>
    <sheet name="Podsumowanie" sheetId="28" r:id="rId1"/>
    <sheet name="SW dolnoślaskiego" sheetId="16" r:id="rId2"/>
    <sheet name="SW kujawsko-pomorskiego" sheetId="15" r:id="rId3"/>
    <sheet name="SW lubelskiego" sheetId="14" r:id="rId4"/>
    <sheet name="SW lubuskiego" sheetId="22" r:id="rId5"/>
    <sheet name="SW łódzkiego" sheetId="21" r:id="rId6"/>
    <sheet name="SW małopolskiego" sheetId="12" r:id="rId7"/>
    <sheet name="SW mazowieckiego" sheetId="20" r:id="rId8"/>
    <sheet name="SW opolskiego" sheetId="13" r:id="rId9"/>
    <sheet name="SW podkarpackiego" sheetId="6" r:id="rId10"/>
    <sheet name="SW podlaskiego" sheetId="5" r:id="rId11"/>
    <sheet name="SW pomorskiego" sheetId="19" r:id="rId12"/>
    <sheet name="SW śląskiego" sheetId="4" r:id="rId13"/>
    <sheet name="SW świętokrzyskiego" sheetId="18" r:id="rId14"/>
    <sheet name="SW warmińsko-mazurskiego" sheetId="24" r:id="rId15"/>
    <sheet name="SW wielkopolskiego" sheetId="1" r:id="rId16"/>
    <sheet name="SW zachodniopomorskiego" sheetId="23" r:id="rId17"/>
    <sheet name="IZ" sheetId="25" r:id="rId18"/>
    <sheet name="ARiMR" sheetId="27" r:id="rId19"/>
    <sheet name="KOWR" sheetId="26" r:id="rId20"/>
  </sheets>
  <definedNames>
    <definedName name="_xlnm._FilterDatabase" localSheetId="17" hidden="1">IZ!#REF!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9" i="26" l="1"/>
  <c r="R16" i="18"/>
  <c r="S22" i="6"/>
  <c r="R20" i="21"/>
  <c r="R18" i="16" l="1"/>
  <c r="D8" i="28" l="1"/>
  <c r="D7" i="28"/>
  <c r="S25" i="25"/>
  <c r="D23" i="28" s="1"/>
  <c r="R28" i="23"/>
  <c r="D22" i="28" s="1"/>
  <c r="R21" i="1"/>
  <c r="D21" i="28" s="1"/>
  <c r="R25" i="24"/>
  <c r="D20" i="28" s="1"/>
  <c r="D19" i="28" l="1"/>
  <c r="S22" i="13"/>
  <c r="D14" i="28" s="1"/>
  <c r="S20" i="20"/>
  <c r="D13" i="28" s="1"/>
  <c r="R20" i="12"/>
  <c r="S17" i="22"/>
  <c r="D10" i="28" s="1"/>
  <c r="S20" i="27" l="1"/>
  <c r="C26" i="28" l="1"/>
  <c r="T21" i="4" l="1"/>
  <c r="R21" i="19"/>
  <c r="S17" i="5" l="1"/>
  <c r="D11" i="28" l="1"/>
  <c r="D26" i="28" s="1"/>
</calcChain>
</file>

<file path=xl/comments1.xml><?xml version="1.0" encoding="utf-8"?>
<comments xmlns="http://schemas.openxmlformats.org/spreadsheetml/2006/main">
  <authors>
    <author>ewelina</author>
  </authors>
  <commentList>
    <comment ref="O8" authorId="0" shapeId="0">
      <text>
        <r>
          <rPr>
            <b/>
            <sz val="9"/>
            <color indexed="81"/>
            <rFont val="Tahoma"/>
            <family val="2"/>
            <charset val="238"/>
          </rPr>
          <t>ewelina:</t>
        </r>
        <r>
          <rPr>
            <sz val="9"/>
            <color indexed="81"/>
            <rFont val="Tahoma"/>
            <family val="2"/>
            <charset val="238"/>
          </rPr>
          <t xml:space="preserve">
zmiany w zał. finansowym</t>
        </r>
      </text>
    </comment>
  </commentList>
</comments>
</file>

<file path=xl/sharedStrings.xml><?xml version="1.0" encoding="utf-8"?>
<sst xmlns="http://schemas.openxmlformats.org/spreadsheetml/2006/main" count="3510" uniqueCount="1539">
  <si>
    <t>L.P.</t>
  </si>
  <si>
    <t>Priorytet PROW</t>
  </si>
  <si>
    <t xml:space="preserve">Działanie / poddziałanie PROW </t>
  </si>
  <si>
    <t>Cel KSOW</t>
  </si>
  <si>
    <t>Cel główny i szczegółowy Strategii komunikacji</t>
  </si>
  <si>
    <t xml:space="preserve">Działanie Planu Komunikacyjnego PROW 2014-2020 </t>
  </si>
  <si>
    <t>Nazwa / tytuł operacji</t>
  </si>
  <si>
    <t>Cel i przedmiot operacji</t>
  </si>
  <si>
    <t>Forma realizacji operacji</t>
  </si>
  <si>
    <t>Wskaźniki monitorowania realizacji operacji</t>
  </si>
  <si>
    <t>Grupa docelowa</t>
  </si>
  <si>
    <t>Harmonogram 
/ termin realizacji (w ujęciu kwartalnym)</t>
  </si>
  <si>
    <t>Całkowity budżet  operacji 
(brutto w zł)</t>
  </si>
  <si>
    <t>Budżet PT PROW 2014-2020 operacji 
( brutto w zł)</t>
  </si>
  <si>
    <t>Wnioskodawca</t>
  </si>
  <si>
    <t>Nazwa</t>
  </si>
  <si>
    <t>Jednostka miary</t>
  </si>
  <si>
    <t>a</t>
  </si>
  <si>
    <t>b</t>
  </si>
  <si>
    <t>c</t>
  </si>
  <si>
    <t>d</t>
  </si>
  <si>
    <t>e</t>
  </si>
  <si>
    <t>f</t>
  </si>
  <si>
    <t xml:space="preserve">g </t>
  </si>
  <si>
    <t>h</t>
  </si>
  <si>
    <t>i</t>
  </si>
  <si>
    <t>j</t>
  </si>
  <si>
    <t>k</t>
  </si>
  <si>
    <t>l</t>
  </si>
  <si>
    <t>m</t>
  </si>
  <si>
    <t>n</t>
  </si>
  <si>
    <t>o</t>
  </si>
  <si>
    <t>p</t>
  </si>
  <si>
    <t>r</t>
  </si>
  <si>
    <t>s</t>
  </si>
  <si>
    <t>t</t>
  </si>
  <si>
    <t xml:space="preserve">Promowanie włączenia społecznego, zmniejszenia ubóstwa oraz rozwoju gospodarczego na obszarach wiejskich. </t>
  </si>
  <si>
    <t xml:space="preserve">Informowanie społeczeństwa i potencjalnych beneficjentów o polityce rozwoju obszarów wiejskich i o możliwościach finansowania. </t>
  </si>
  <si>
    <t xml:space="preserve">Przekazywanie potencjalnym beneficjentom/ beneficjentom Programu szczegółowych informacji dotyczących warunków i zasad udzielania pomocy. </t>
  </si>
  <si>
    <t xml:space="preserve">Celem realizacji operacji jest zapewnienie odpowiedniego narzędzia internetowego, które będzie rzetelnym źródłem informacji i dokumentów dotyczących możliwości realizacji projektów i wdrażania PROW 2014 -2020 w województwie wielkopolskim. Ponadto celem operacji jest zwiększenie świadomości społeczeństwa na temat roli i znaczenia Programu, rozpowszechnienie wizualnej marki Programu oraz wkładu Wspólnoty w rozwój rolnictwa i obszarów wiejskich w Polsce. </t>
  </si>
  <si>
    <t>Strona internetowa</t>
  </si>
  <si>
    <t>I-IV</t>
  </si>
  <si>
    <t>UM województwa wielkopolskiego</t>
  </si>
  <si>
    <t>Informowanie społeczeństwa i potencjalnych beneficjentów o polityce rozwoju obszarów wiejskich i o możliwościach finansowania.</t>
  </si>
  <si>
    <t>Punkt informacyjny PROW</t>
  </si>
  <si>
    <t>Upowszechnianie wiedzy ogólnej na temat Programu.</t>
  </si>
  <si>
    <t>Ogół społeczeństwa, beneficjenci i potencjalni beneficjenci PROW 2014-2020</t>
  </si>
  <si>
    <t>Ogół społeczeństwa, potencjalni beneficjenci, beneficjenci, media</t>
  </si>
  <si>
    <t>Kampania informacyjna w prasie</t>
  </si>
  <si>
    <t>Zapewnienie informacji pracownikom punktów informacyjnych PROW 2014 -2020, PIFE oraz podmiotom doradczym i LGD</t>
  </si>
  <si>
    <t>Ilość szkoleń/ Ilość uczestników</t>
  </si>
  <si>
    <t>Beneficjenci PROW 2014 -2020 - przedstawiciele Lokalnych Grup Działania</t>
  </si>
  <si>
    <t>II - IV</t>
  </si>
  <si>
    <t>Przekazywanie potencjalnym beneficjentom/ beneficjentom Program szczegółowych informacji dotyczących warunków i zasad udzielania pomocy.</t>
  </si>
  <si>
    <t>Przekazanie wiedzy szczegółowej dotyczącej PROW 2014 -2020 beneficjentom oraz potencjalnym beneficjentom Programu.</t>
  </si>
  <si>
    <t>Beneficjenci i potencjalni beneficjenci Programu</t>
  </si>
  <si>
    <t>UM województwa śląskiego</t>
  </si>
  <si>
    <t>Przekazywanie potencjalnym beneficjentom/ beneficjentom Programu szczegółowych informacji dotyczących warunków i zasad udzielania pomocy.</t>
  </si>
  <si>
    <t>Strona internetowa dot. PROW 2014-2020.</t>
  </si>
  <si>
    <t>1</t>
  </si>
  <si>
    <t>Przekazywanie potencjalnym beneficjentom/beneficjentom Programu szczegółowych informacji dotyczących warunków i zasad udzielania pomocy</t>
  </si>
  <si>
    <t>Regionalny Punkt Informacyjny</t>
  </si>
  <si>
    <t>Punkt informacyjny</t>
  </si>
  <si>
    <t xml:space="preserve">I-IV </t>
  </si>
  <si>
    <t>Szkolenia informacyjne dla lokalnych grup działania z terenu województwa śląskiego</t>
  </si>
  <si>
    <t>Beneficjenci (przedstawiciele LGD)</t>
  </si>
  <si>
    <t>II-IV</t>
  </si>
  <si>
    <t>Szkolenie zewnętrzne dla lokalnych grup działania z terenu województwa śląskiego</t>
  </si>
  <si>
    <t>Przekazanie wiedzy beneficjentom Programu w zakresie działania LEADER, ze szczególnym uwzględnieniem zagadnień rekomendowanych przez Grupę Tematyczną ds. podejścia LEADER.</t>
  </si>
  <si>
    <t>2/60</t>
  </si>
  <si>
    <t>Upowszechnianie wiedzy ogólnej na temat Programu</t>
  </si>
  <si>
    <t xml:space="preserve"> - Zwiększenie rentowności gospodarstw i konkurencyjność
 - Wspieranie organizacji łańcucha żywnościowego
  - Odtwarzanie, ochrona i wzbogacanie ekosystemów
 - Promowanie efektywnego gospodarowania zasobami i wspieranie przechodzenia w sektorach rolnym, spożywczym i leśnym na gospodarkę niskoemisyjną i odporną na zmianę klimatu
 - Promowanie włączenia społecznego, zmniejszenia ubóswa oraz rozwoju gospodarczego na obszarach wiejskich</t>
  </si>
  <si>
    <t>Przekazanie wiedzy ogólnej i szczegółowej dotyczącej PROW 2014 -2020 beneficjentom, potencjalnym beneficjentom</t>
  </si>
  <si>
    <t>Udzielone konsultacje w punkcie informacyjnym PROW 2014 -2020</t>
  </si>
  <si>
    <t>700</t>
  </si>
  <si>
    <t>Potencjalni beneficjenci i beneficjenci PROW</t>
  </si>
  <si>
    <t xml:space="preserve">Informowanie społeczeństwa i potencjalnych beneficjentów o polityce rozwoju obszarów wiejskich i o możliwości finansowania </t>
  </si>
  <si>
    <t>Liczba odwiedzin strony/ Liczba unikalnych użytkowników strony</t>
  </si>
  <si>
    <t>Punkty informacyjne</t>
  </si>
  <si>
    <t>liczba udzielonych informacji</t>
  </si>
  <si>
    <t>Szkolenie</t>
  </si>
  <si>
    <t>Artykuły internetowe/ Odsłony artykułów internetowych</t>
  </si>
  <si>
    <t>Potencjalni beneficjenci, beneficjenci</t>
  </si>
  <si>
    <t>Promowanie włączenia społecznego, zmniejszania ubóstwa oraz rozwoju gospodarczego na obszarach wiejskich.</t>
  </si>
  <si>
    <t>UM województwa podkarpackiego</t>
  </si>
  <si>
    <t>szkolenie</t>
  </si>
  <si>
    <t>Operacja ma na celu szeroką promocję PROW 2014 , co pozwoli wpłynąć na rozpoznawalność funduszu oraz na pełne wykorzystanie oferowanych przez Program możliwości finansowych, a w konsekwencji przyczyni się do szeroko pojętego rozwoju obszarów wiejskich</t>
  </si>
  <si>
    <t>ogół społeczeństwa</t>
  </si>
  <si>
    <t>ogół społeczeństwa, beneficjenci, potencjalni beneficjenci, instytucje zaangażowane we wdrażanie Programu, media</t>
  </si>
  <si>
    <t>Zapewnienie odpowiedniej wizualizacji Programu</t>
  </si>
  <si>
    <t xml:space="preserve">
Podniesienie jakości wdrażania PROW.
Informowanie społeczeństwa i potencjalnych beneficjentów o polityce rozwoju
obszarów wiejskich i o możliwościach finansowania.</t>
  </si>
  <si>
    <t>Celem proponowanej operacji jest szerzenie i propagowanie wiedzy o Programie. Zakładamy, że wyniku realizacji tej operacji dotrzemy do dużej liczby mieszkańców województwa z informacją o Programie i szansach rozwoju jakie on proponuje.</t>
  </si>
  <si>
    <t>punkt informacyjny</t>
  </si>
  <si>
    <t>Ogół społeczeństwa, beneficjenci, potencjalni beneficjenci, instytucje zaangażowane we wdrażanie Programu, media</t>
  </si>
  <si>
    <t>strona internetowa</t>
  </si>
  <si>
    <t>Przekazywanie potencjalnym beneficjentom/ beneficjentom Programu szczegółowych informacji dotyczących warunków i zasad udzielania pomocy</t>
  </si>
  <si>
    <t xml:space="preserve"> - Informowanie społeczeństwa i potencjalnych beneficjentów o polityce rozwoju obszarów wiejskich i o możliwościach finansowania</t>
  </si>
  <si>
    <t>Spotkania, konferencje; Targi, wystawy, imprezy o charakterze rolniczym; Materiały promocyjne</t>
  </si>
  <si>
    <t>Ogół społeczeństwa, beneficjenci, potencjalni beneficjenci, instytucje zaangażowane pośrednio i bezpośrednio we wdrażanie PROW 2014 - 2020, media</t>
  </si>
  <si>
    <t>Informowanie i promocja o Programie Rozwoju Obszarów Wiejskich na lata 2014 -2020 poprzez stronę internetową</t>
  </si>
  <si>
    <t>Ilość artykułów zamieszczonych na stronie internetowej informacyjnych lub promocyjnych</t>
  </si>
  <si>
    <t>30</t>
  </si>
  <si>
    <t>Promowanie włączenia społecznego, ograniczenia ubóstwa i rozwoju gospodarczego na obszarach wiejskich</t>
  </si>
  <si>
    <t>UM województwa opolskiego</t>
  </si>
  <si>
    <t>Operacje o charakterze wystawienniczym w ramach PROW 2014-2020</t>
  </si>
  <si>
    <t>Informowanie społeczeństwa i potencjalnych beneficjentów o polityce rozwoju obszarów wiejskich i o możliwościach finansowania</t>
  </si>
  <si>
    <t>II-III</t>
  </si>
  <si>
    <t>II</t>
  </si>
  <si>
    <t>Liczba odwiedzin strony internetowej</t>
  </si>
  <si>
    <t>Ułatwienie transferu wiedzy i innowacji w rolnictwie i leśnictwie oraz na obszarach wiejskich</t>
  </si>
  <si>
    <t>Współpraca ze środkami masowego przekazu w ramach PROW 2014-2020</t>
  </si>
  <si>
    <t>Punkt informacyjny w ramach PROW 2014-2020</t>
  </si>
  <si>
    <t>Konferencja</t>
  </si>
  <si>
    <t>Promowanie włączenia społecznego, zmniejszenia ubóstwa oraz rozwoju gospodarczego na obszarach wiejskich.</t>
  </si>
  <si>
    <t>UM województwa małopolskiego</t>
  </si>
  <si>
    <t>Promowanie włączenia społecznego, zmniejszenia ubóstwa oraz rozwoju gospodarczego na obszarach wiejskich</t>
  </si>
  <si>
    <t>materiały promocyjne</t>
  </si>
  <si>
    <t>Przekazywanie informacji nt. PROW 2014-2020 poprzez sieć punktów PIFE</t>
  </si>
  <si>
    <t>Potencjalni beneficjenci PROW 2014-2020</t>
  </si>
  <si>
    <t>Podniesienie jakości wdrażania PROW; Informowanie społeczeństwa i potencjalnych beneficjentów o polityce rozwoju obszarów wiejskich i o możliwości finansowania</t>
  </si>
  <si>
    <t>Szkolenia i spotkania dla potencjalnych beneficjentów PROW 2014 -2020</t>
  </si>
  <si>
    <t>Celem realizacji operacji jest przekazanie wiedzy potencjalnym beneficjentom nt. wszelkich warunków koniecznych do spełnienia w celu uzyskania pomocy na realizację zadań. Wzrost wiedzy wśród potencjalnych beneficjentów w zakresie wdrażania poszczególnych wymogów, jakie muszę one spełniać oraz systemu oceny, jakiemu będą podlegały.</t>
  </si>
  <si>
    <t>Szkolenia/ Spotkania/ Uczestnicy szkoleń i spotkań</t>
  </si>
  <si>
    <t>Potencjalni beneficjenci, beneficjenci, instytucje zaangażowane pośrednio we wdrażanie programu</t>
  </si>
  <si>
    <t>Wzrost świadomści mieszkańców Małopolski nt. PROW oraz możliwych do uzyskania dzięki jego działaniom efektów związanych z szeroko rozumianym rozwojem obszarów wiejskich. Wzrost świadomości społeczeństwa co do polityki rozwoju obszarów wiejskich oraz zachęcenie kolejnych potencjalnych beneficjentów do realizacji tego typu projektów.</t>
  </si>
  <si>
    <t>Liczba udzielonych konsultacji</t>
  </si>
  <si>
    <t>28 500</t>
  </si>
  <si>
    <t>Beneficjenci, potencjalni beneficjenci PROW 2014 - 2020</t>
  </si>
  <si>
    <t>funkcjonowanie punktów finansowane jest z PO PT 2014 - 2020</t>
  </si>
  <si>
    <t xml:space="preserve">Promocja PROW poprzez stronę internetową </t>
  </si>
  <si>
    <t>Prowadzenie strony internetowej poświęconej PROW 2014 - 2020  -zamieszczanie ogólnych informacji o PROW, możliwościach skorzystania z Programu, potencjalnych beneficjentach, bieżące ogłoszenia o naborach wniosków, szkoleniach, konferencjach, itp. Celami prowadzenia strony internetowej są: 1. Usprawnienie przepływu informacji pomiędzy podmiotami zaangażowanymi we wdrażania PROW 2014 - 2020 a potencjalnmi beneficjentami, ogółem społeczeństwa i przedstawicielami mediów. 2. Zapewnienie zintegrowanego źródła informacji o PROW 2014 - 2020 w ramach zadań realizowanych przez różne instytucje jako przeciwdziałanie fragmentarycznego postrzgania Programu.</t>
  </si>
  <si>
    <t>Strona internetowa dedykowana PROW 2014 -2020</t>
  </si>
  <si>
    <t>Liczba użytkowników strony internetowej</t>
  </si>
  <si>
    <t>Ogół społeczeństwa, potencjalni beneficjenci PROW 2014 - 2020</t>
  </si>
  <si>
    <t>Dwudniowe spotkanie robocze z LGD – aktualne problemy.</t>
  </si>
  <si>
    <t xml:space="preserve">Podniesienie jakości wdrażania PROW;
Informowanie społeczeństwa i potencjalnych beneficjentów o polityce rozwoju obszarów wiejskich i o możliwościach finansowania
</t>
  </si>
  <si>
    <t>r.</t>
  </si>
  <si>
    <t>Warsztaty organizowane dla potencjalnych beneficjentów i beneficjentów działań wdrażanych przez Samorząd Województwa w ramach PROW 2014-2020</t>
  </si>
  <si>
    <t>Publikacja aktualnych informacji i dokumentów dotyczących Programu na witrynie internetowej</t>
  </si>
  <si>
    <t>warsztat</t>
  </si>
  <si>
    <t>drukowane materiały informacyjne</t>
  </si>
  <si>
    <t>Punkty informacyjne Funduszy Europejskich (PIFE)</t>
  </si>
  <si>
    <t>Ogół społeczeństwa, potencjalni beneficjenci, beneficjenci</t>
  </si>
  <si>
    <t>Podniesienie jakości wdrażania PROW</t>
  </si>
  <si>
    <t>Spotkania szkoleniowe</t>
  </si>
  <si>
    <t>100</t>
  </si>
  <si>
    <t>Spotkanie szkoleniowe dla Lokalnych Grup Działania</t>
  </si>
  <si>
    <t>Spotkanie szkoleniowe</t>
  </si>
  <si>
    <t>Liczba artykułów w prasie o zasięgu regionalnym</t>
  </si>
  <si>
    <t>Kontakt bezpośredni, telefoniczny, elektroniczny</t>
  </si>
  <si>
    <t>Upowszechniania wiedzy ogólnej na temat Programu</t>
  </si>
  <si>
    <t>3 x kampania informacyjna w mediach ( 3 wkładki tematyczne 4 - stronicowe, kolorowe, w formie artykułów prasowych do 6 gazet regionalnych obejmujących zasięgiem województwo mazowieckie</t>
  </si>
  <si>
    <t>Wkładki tematyczne w prasie o zasięgu regionalnym</t>
  </si>
  <si>
    <t>Punkt informacyjny PROW 2014 - 2020</t>
  </si>
  <si>
    <t>Udzielone konsultacje w punkcie informacyjnym (wartość szacunkowa)/ Inne materiały informacyjne - nakład</t>
  </si>
  <si>
    <t>Prowadzenie działań na stronie internetowej poprzez publikację aktualnych informacji i dokumentów dotyczących Programu</t>
  </si>
  <si>
    <t>350/30 000</t>
  </si>
  <si>
    <t>Punkt informacyjny dotyczący PROW 2014-2020</t>
  </si>
  <si>
    <t>UM województwa łódzkiego</t>
  </si>
  <si>
    <t>Strona internetowa poświęcona PROW 2014-2020</t>
  </si>
  <si>
    <t>Liczba udzielonych konsultacji w ramach punktu informacyjnego</t>
  </si>
  <si>
    <t>media (Internet)</t>
  </si>
  <si>
    <t>Ogół społeczeństwa, beneficjenci i potencjalni beneficjenci oraz osoby zainteresowane rozwojem obszarów wiejskich</t>
  </si>
  <si>
    <t>2</t>
  </si>
  <si>
    <t>Ogół społeczeństwa, potencjalni beneficjenci, beneficjenci, instytucje zaangażowane pośrednio we wdrażanie Programu</t>
  </si>
  <si>
    <t>Punkt informacyjny PROW 2014-2020</t>
  </si>
  <si>
    <t>III-IV</t>
  </si>
  <si>
    <t>1/10</t>
  </si>
  <si>
    <t>UM województwa zachodniopomorskiego</t>
  </si>
  <si>
    <t>Zamieszczenie w prasie artykułu dotyczącego PROW 2014-2020</t>
  </si>
  <si>
    <t>Realizacja operacji przyczyni się do stworzenia korzystnej atmosfery społecznej dla wdrażania PROW 2014 -2020 i popularyzacji modelu wielofunkcyjności obszarów wiejskich</t>
  </si>
  <si>
    <t>Spotkania informacyjno - promocyjne</t>
  </si>
  <si>
    <t>W wyniku realizacji operacji nastąpi wzrost świadomości i wiedzy potencjalnych beneficjentów z zakresu działań wdrażanych w ramach PROW 2014 - 2020.</t>
  </si>
  <si>
    <t>Główny Punkt Informacyjny funduszy europejskich UMWZ</t>
  </si>
  <si>
    <t>W wyniku realizacji operacji nastąpi znaczący wzrost świadomości i wiedzy beneficjentów o warunkach i zasadach udzielania pomocy w ramach działań samorządowych PROW 2014 -2020. W dłuższej perspektywie czasu powinno się to przełożyć na zwiekszoną liczbę aplikacji o dofinansowanie projektów planowanych do realizacji w amach PROW 2014 -2020</t>
  </si>
  <si>
    <t>Publikacja prasowa</t>
  </si>
  <si>
    <t>Liczba opublikowanych artykułów informujących o PROW 2014 -2020</t>
  </si>
  <si>
    <t>Spotkania informacyjno-promocyjne dot. PROW 2014 -2020</t>
  </si>
  <si>
    <t>Liczba osób uczestniczących w spotkaniach</t>
  </si>
  <si>
    <t>Beneficjenci działań wdrażanych przez Samorząd Województwa</t>
  </si>
  <si>
    <t>Szkolenia informacyjne dla potencjalnych beneficjentów i beneficjentów/ Uczestnicy szkoleń informacyjnych dla potencjalnych beneficjentów i  beneficjentów</t>
  </si>
  <si>
    <t>Partnerzy Krajowej Sieci Obszarów Wiejskich - potencjalni wnioskodawcy</t>
  </si>
  <si>
    <t>1/80</t>
  </si>
  <si>
    <t xml:space="preserve"> - Podniesienie jakości wdrażania PROW
 - Informowanie społeczeństwa i potencjalnych beneficjentów o polityce rozwoju obszarów wiejskich i o możliwościach finansowania
- Wspieranie innowacji w rolnictwie, produkcji żywności, leśnictwie i na obszarach wiejskich</t>
  </si>
  <si>
    <t>Udzielone konsultacje w punkcie informacyjnym</t>
  </si>
  <si>
    <t>Zwiększenie rozpoznawalności marki PROW 2014 -2020. 1. Wzrost liczby osób dostrzegających wpływ PROW na rozwój obszarów wiejskich w Polsce. 2. Wzrost wiedzy na temat PROW 2014 -2020 wśród ogółu społeczeństwa, beneficjentów i potencjalnych beneficjentów, 3. Wzrost poziomu zainteresowania aplikowaniem w ramach PROW. 4. Wzrost liczby złożonych wniosków w ramach PROW 2014 -2020.</t>
  </si>
  <si>
    <t xml:space="preserve">Ogół społeczeństwa
Beneficjenci PROW 2014-2020
Potencjalni beneficjenci PROW 2014-2020
</t>
  </si>
  <si>
    <t>Celem realizacji operacji jest zapewnienie przejrzystej informacji na temat PROW 2014-2020 oraz wdrażanych przez Samorząd Województwa w ramach Programu działań. Realizacja operacji przyczyni się do wzrostu wiedzy na temat Programu wśród ogółu społeczeństwa, zachęci do czynnego uczestniczenia we wdrażaniu działań, pokaże efektywność prac nad Programem, szerokie możliwości wsparcia oraz obraz wsi, jako nowoczesnego miejsca do zamieszkania. Cele operacji w pełni realizują cel KSOW. Z jednej strony wpływają na podniesienie jakości wdrażania Programu, z drugiej umożliwiają dostęp do informacji o  możliwościach finansowania i szeroko informują o polityce rozwoju obszarów wiejskich w regionie. Dodatkowo zgodność celów zamierzonych do osiągnięcia jest spójna z celem głównym Strategii Komunikacji PROW 2014-2020 jakim jest budowanie pozytywnego wizerunku wsi jako miejsca zamieszkania a co za tym idzie przyczyni się do  poszerzenie grupy zainteresowanych PROW, dotarcie z przekazem do grup nastawionych niechętnie lub krytycznie do FE (w tym PROW), przełamanie negatywnych stereotypów dotyczących życia na obszarach wiejskich, co zakłada jeden z celów szczegółowych ww Strategii.</t>
  </si>
  <si>
    <t>Kampanie informacyjne w prasie</t>
  </si>
  <si>
    <t>Wizualizacja PROW 2014-2020</t>
  </si>
  <si>
    <t>Ścianka reklamowa</t>
  </si>
  <si>
    <t>Wyjazdy służbowe w ramach promocji PROW 2014-2020</t>
  </si>
  <si>
    <t xml:space="preserve">Celem realizacji operacji jest zapewnienie dostępu do wiedzy na temat Programu dla beneficjentów PROW 2014-2020, potencjalnych beneficjentów i ogółu społeczeństwa. Cele operacji w pełni realizują cel KSOW. Dodatkowo zgodność celów zamierzonych do osiągnięcia jest spójna ze wskazanym celem głównym Strategii Komunikacji PROW 2014-2020 oraz wskazanymi celami szczegółowymi ww dokumentu. </t>
  </si>
  <si>
    <t>I</t>
  </si>
  <si>
    <t>Spotkanie dla doradców rolnośrodowiskowych i ekspertów przyrodniczych w ramach PROW 2014-2020</t>
  </si>
  <si>
    <t xml:space="preserve">Doradcy rolnośrodowiskowi, eksperci przyrodniczy i instytucje zaangażowane w proces wdrażania działań środowiskowych PROW 2014-2020 </t>
  </si>
  <si>
    <t>SW dolnośląskiego</t>
  </si>
  <si>
    <t>SW kujawsko-pomorskiego</t>
  </si>
  <si>
    <t>SW lubelskiego</t>
  </si>
  <si>
    <t>SW lubuskiego</t>
  </si>
  <si>
    <t>SW łódzkiego</t>
  </si>
  <si>
    <t>SW małopolskiego</t>
  </si>
  <si>
    <t>SW mazowieckiego</t>
  </si>
  <si>
    <t>SW opolskiego</t>
  </si>
  <si>
    <t>SW podkarpackiego</t>
  </si>
  <si>
    <t>SW podlaskiego</t>
  </si>
  <si>
    <t>SW pomorskiego</t>
  </si>
  <si>
    <t>SW śląskiego</t>
  </si>
  <si>
    <t>SW świętokrzyskiego</t>
  </si>
  <si>
    <t>SW warmińsko-mazurskiego</t>
  </si>
  <si>
    <t>SW wielkopolskiego</t>
  </si>
  <si>
    <t>SW zachodniopomorskiego</t>
  </si>
  <si>
    <t>Razem</t>
  </si>
  <si>
    <t>W wyniku realizacji operacji zostanie podniesiona szczegółowa wiedza beneficjentów i potencjalnych beneficjentów na temat wyżej zaznaczonych poddziałań działania „Podstawowe usługi i odnowa wsi na obszarach wiejskich” oraz „Wsparcie na rozwój lokalny kierowany przez społeczność w ramach LEADER”. Przyczyni się to do upowszechnienia szczegółowej wiedzy na temat Programu a przede wszystkim do składanie przez beneficjentów większej liczby prawidłowo wypełnionych wniosków o dofinansowanie i wniosków o płatność, mniejszej liczby nieprawidłowości w projektach w tym kosztów niekwalifikowalnych oraz zgodnego z Księgą wizualizacji promowania projektów. Warsztaty będą miały również wpływ na wykreowanie pozytywnego nastawienia potencjalnych beneficjentów i beneficjentów do PROW 2014-2020.</t>
  </si>
  <si>
    <t>Warsztaty
Uczestnicy warsztatów</t>
  </si>
  <si>
    <t>Samorząd Województwa Dolnośląskiego</t>
  </si>
  <si>
    <t>Cykl audycji telewizyjnych na temat PROW 2014-2020</t>
  </si>
  <si>
    <t>W wyniku realizacji operacji pogłębi się wiedza zarówno potencjalnych beneficjentów, beneficjentów, instytucji pośrednio zaangażowanych w PROW 2014-2020 jak i ogółu społeczeństwa na temat PROW 2014-2020, zostanie również pokazana rola UE we współfinansowaniu rozwoju obszarów wiejskich. Ponadto w związku z tym, że w audycjach telewizyjnych będzie mowa na temat rodzajów operacji, na które można uzyskać dofinansowanie społeczeństwo województwa dolnośląskiego przestanie kojarzyć PROW jako program skierowany głównie do rolników. Celem audycji będzie również przełamanie negatywnych stereotypów dotyczących życia na wsi poprzez pokazanie wsi jako miejsca, w którym bardzo dużo się dzieje, które nieustannie się zmienia, rozwija, rozbudowuje a jednocześnie pielęgnuje lokalną tradycję i kulturę.</t>
  </si>
  <si>
    <t>Media-audycje telewizyjne</t>
  </si>
  <si>
    <t xml:space="preserve">Programy telewizyjne w mediach lokalnych
Emisja programów telewizyjnych
Oglądalność programów telewizyjnych ( średnio jeden odcinek audycji-zasięg brutto)
</t>
  </si>
  <si>
    <t xml:space="preserve">Potencjalni beneficjenci, beneficjenci, instytucje zaangażowane pośred-nio we wdrażanie Programu, ogół społeczeństwa </t>
  </si>
  <si>
    <t xml:space="preserve">W wyniku realizacji operacji pogłębi się wiedza wszystkich grup docelowych na temat PROW 2014-2020, osiągniętych rezultatów, zostanie również zaakcentowana rola UE we współfinansowaniu rozwoju obszarów wiejskich poprzez informowanie o zakresie pomocy udzielanej przez UE w ramach Programu, prezentowanie rzeczywistych efektów zmian na obszarach wiejskich. Ponadto prowadzenie strony internetowej aktualizowanej na bieżąco wpłynie na to, że beneficjenci/potencjalni beneficjenci będą posiadali cały czas aktualne informacje na temat ewentualnych zmian w legislacji, formularzach wniosków itp. co pozwoli zminimalizować sytuacje, kiedy do podmiotu wdrażającego składane będą wnioski na nieaktualnych formularzach. </t>
  </si>
  <si>
    <t>Media -strona internetowa</t>
  </si>
  <si>
    <t xml:space="preserve">Strony internetowe
Odwiedziny strony internetowej
Unikalni użytkownicy strony internetowej
</t>
  </si>
  <si>
    <t xml:space="preserve">1
15 000-20 000
3 000 -4 500
</t>
  </si>
  <si>
    <t>Potencjalni beneficjenci, beneficjenci, instytucje zaangażowane pośred-nio we wdrażanie Programu, ogół społeczeństwa, media</t>
  </si>
  <si>
    <t xml:space="preserve">Strategicznym celem jest wsparcie realizacji PROW 2014-2020 tak, aby zapewnić szeroki dostęp do informacji na temat możliwości wykorzystania środków unijnych na obszarach wiejskich dostępnych dla województwa dolnośląskiego. Prowadzone działania informacyjno - promocyjne mają za zadanie ułatwić i pomóc beneficjentom w realizacji operacji, zachęcić potencjalnych beneficjentów działań do korzystania ze środków Europejskiego Funduszu Rolnego na rzecz Programu Rozwoju Obszarów Wiejskich w ramach PROW 2014-2020, zwiększyć poziom wiedzy dotyczącej PROW 2014-2020, zapewnić informację dotyczące warunków i trybu przyznawania pomocy, upowszechnić korzyści płynące z wykorzystywania środków w ramach PROW 2014-2020, wspierać beneficjentów w procesie pozyskiwania środków przez profesjonalną informację.  </t>
  </si>
  <si>
    <t xml:space="preserve">Liczba punktów informacyjnych
liczba konsultacji udzielonych poprzez punkty informacyjne na temat PROW 2014-2020
</t>
  </si>
  <si>
    <t xml:space="preserve">4
80-120
</t>
  </si>
  <si>
    <t>potencjalni beneficjenci i beneficjenci, instytucje zaangażowane pośrednio we wdrażanie Programu, ogół społeczeństwa</t>
  </si>
  <si>
    <t>informowanie o PROW na lata 2014-2020 w punkcie informacyjnym.</t>
  </si>
  <si>
    <t xml:space="preserve">1.Informowanie społeczeństwa i potencjalnych beneficjentów o polityce rozwoju obszarów wiejskich i o możliwościach finansowania,
2.Zapewnienie pewnej, aktualnej i przejrzystej informacji o PROW 2014-2020 dla ogółu interesariuszy oraz promowanie 
Programu, jako instrumentu wspierającego rozwój rolnictwa i obszarów wiejskich w Polsce,
3.Zbudowanie i utrzymanie wysokiej rozpoznawalności EFRROW i PROW 2014-2020 na tle innych programów oraz funduszy europejskich.
</t>
  </si>
  <si>
    <t>Kontakt bezpośredni</t>
  </si>
  <si>
    <t>Operacja adresowana jest do beneficjentów oraz potencjalnych beneficjentów. Grupa odbiorców uprawnionych do korzystania ze środków finansowych w ramach PROW 2014-2020.</t>
  </si>
  <si>
    <t>nd</t>
  </si>
  <si>
    <t>Samorząd Województwa Lubelskiego</t>
  </si>
  <si>
    <t xml:space="preserve">Konferencja informacyjna o PROW na lata 2014-2020 dotycząca naboru wniosków </t>
  </si>
  <si>
    <t>Operacja adresowana jest do beneficjentów oraz potencjalnych beneficjentów Grupa odbiorców uprawnionych do korzystania ze środków finansowych w ramach PROW 2014-2020.</t>
  </si>
  <si>
    <t>II, III, IV</t>
  </si>
  <si>
    <t>Konferencja informacyjna o PROW na lata 2014-2020</t>
  </si>
  <si>
    <t xml:space="preserve">1.Podniesienie jakości wdrażania PROW,
 2.Zapewnienie pewnej, aktualnej i przejrzystej informacji o PROW 2014-2020 dla ogółu interesariuszy oraz promowanie Programu, jako instrumentu wspierającego rozwój rolnictwa i obszarów wiejskich w Polsce,
3.Zwiększenie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</si>
  <si>
    <t>II,III,IV</t>
  </si>
  <si>
    <t>Dwudniowe spotkanie robocze z LGD</t>
  </si>
  <si>
    <t xml:space="preserve">1.Podniesienie jakości wdrażania PROW,
2.Zapewnienie pewnej, aktualnej i przejrzystej informacji o PROW 2014-2020 dla ogółu interesariuszy oraz promowanie Programu jako instrumentu wspierającego rozwój rolnictwa i obszarów wiejskich w Polsce,
3.Zwiększenie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</si>
  <si>
    <t>Spotkanie robocze</t>
  </si>
  <si>
    <t xml:space="preserve">1.Podniesienie jakości wdrażania PROW,
2. Zapewnienie pewnej, aktualnej i przejrzystej informacji o PROW 2014-2020 dla ogółu interesariuszy oraz promowanie Programu jako instrumentu wspierającego rozwój rolnictwa i obszarów wiejskich w Polsce,
3.Zwiększenie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</si>
  <si>
    <t xml:space="preserve">1.Informowanie społeczeństwa i potencjalnych beneficjentów o polityce rozwoju obszarów wiejskich i o możliwościach finansowania,
2.Zapewnienie pewnej, aktualnej i przejrzystej informacji o PROW 2014-2020 dla ogółu interesariuszy oraz promowanie Programu, jako instrumentu wspierającego rozwój rolnictwa i obszarów wiejskich w Polsce,
3.Zbudowanie i utrzymanie wysokiej rozpoznawalności EFRROW i PROW 2014-2020 na tle innych programów oraz funduszy europejskich.
</t>
  </si>
  <si>
    <t xml:space="preserve">Wykorzystanie Internetu jako skutecznego narzędzia przekazu. </t>
  </si>
  <si>
    <t>1. Liczba wejść na stronę</t>
  </si>
  <si>
    <t>1. Minimum 2000 wejść na stronę</t>
  </si>
  <si>
    <t>I,II,III,IV</t>
  </si>
  <si>
    <t xml:space="preserve">liczba </t>
  </si>
  <si>
    <t>kwota</t>
  </si>
  <si>
    <t xml:space="preserve">Ułatwienie transferu wiedzy i innowacji w rolnictwie i leśnictwie oraz na obszarach wiejskich; 
Promowanie włączenia społecznego, zmniejszenia ubóstwa oraz rozwoju gospodarczego na obszarach wiejskich
</t>
  </si>
  <si>
    <t xml:space="preserve">Celem działania jest zapewnienie aktualnej, rzetelnej i bezpośredniej informacji na temat Programu dla ogółu interesariuszy, w tym zapewnienie wiedzy dotyczącej zasad jego wdrażania, legislacji krajowej i unijnej oraz informowanie beneficjentów w zakresie: prowadzonych naborów wniosków, kwalifikowalności kosztów, udzielanej pomocy ze środków EFRROW. </t>
  </si>
  <si>
    <t xml:space="preserve">Ułatwienie transferu wiedzy i innowacji w rolnictwie i leśnictwie oraz na obszarach wiejskich;
Promowanie włączenia społecznego, zmniejszenia ubóstwa oraz rozwoju gospodarczego na obszarach wiejskich
</t>
  </si>
  <si>
    <t xml:space="preserve">Celem działania jest zapewnienie aktualnej, rzetelnej i bezpośredniej wiedzy na temat Programu dla ogółu interesariuszy, informowanie o polityce rozwoju obszarów wiejskich, zbudowanie i utrzymanie wysokiej rozpoznawalności EFRROW na tle innych funduszy europejskich. </t>
  </si>
  <si>
    <t xml:space="preserve">Liczba odwiedzin portalu internetowego dotyczącego PROW 2014-2020, w tym: zakładek, podzakładek, stron poświęconych Programowi w danym przedziale czasowym
Liczba unikalnych odsłon strony internetowej
</t>
  </si>
  <si>
    <t>Udział w spotkaniach, seminariach informacyjnych, imprezach wystawienniczych w celu informowania i promowania PROW 2014-2020</t>
  </si>
  <si>
    <t>spotkanie, seminarium informacyjne, terenowe punkty informacyjne</t>
  </si>
  <si>
    <t xml:space="preserve">Liczba spotkań, seminariów informacyjnych;
Liczba imprez o charakterze wystawienniczym na których zorganizowane zostaną stoiska promocyjne
</t>
  </si>
  <si>
    <t>Ogół społeczeństwa, beneficjenci i potencjalni beneficjenci oraz osoby zainteresowane rozwojem obszarów wiejskich.</t>
  </si>
  <si>
    <t xml:space="preserve">Celem realizacji operacji będzie zwiększenie poziomu wiedzy ogólnej i szczegółowej dotyczącej PROW 2014-2020 wśród beneficjentów w zakresie praktycznej wiedzy i umiejętności przygotowywania wniosków o płatność w ramach poddziałania 19.2 „Wsparcie na wdrażanie operacji w ramach rozwoju lokalnego kierowanego przez społeczność” w ramach inicjatywy LEADER. </t>
  </si>
  <si>
    <t>szkolenie, spotkanie informacyjno-szkoleniowe</t>
  </si>
  <si>
    <t>Beneficjenci i potencjalni beneficjenci PROW 2014-2020.</t>
  </si>
  <si>
    <t xml:space="preserve">Ułatwienie transferu wiedzy i innowacji w rolnictwie i leśnictwie oraz na obszarach wiejskich;
Promowanie efektywnego gospodarowania zasobami i wspieranie przechodzenia 
w sektorach rolnym, spożywczym i leśnym na gospodarkę niskoemisyjną i odporną na zmianę klimatu;
Promowanie włączenia społecznego, zmniejszenia ubóstwa oraz rozwoju gospodarczego na obszarach wiejskich
</t>
  </si>
  <si>
    <t>Kwartalnik „Wprowadzamy zmiany”</t>
  </si>
  <si>
    <t>Celem realizacji operacji będzie promowanie PROW jako instrumentu wspierającego rozwój rolnic-twa i obszarów wiejskich, możliwości pozyskania funduszy unijnych w ramach Programu, działań podejmowanych w ramach Krajowej Sieci Obszarów Wiejskich oraz szeroko rozumianego rozwoju obszarów wiejskich. Kwartalnik będzie doskonałym narzędziem wymiany wiedzy i informacji o PROW wśród beneficjentów, mieszkańców wsi, przedstawicieli podmiotów zaangażowanych w rozwój obszarów wiejskich oraz posłuży upowszechnianiu dobrych praktyk w związku z rozwojem obszarów wiejskich.</t>
  </si>
  <si>
    <t>Promocja PROW 2014 – 2020 w regionalnych rozgłośniach radiowych</t>
  </si>
  <si>
    <t xml:space="preserve">Celem działania jest zapewnienie  za pomocą ogólnodostępnego nośnika jakim są media  informacji na temat Programu oraz możliwości jakie oferuje. W ramach powyższego przedsięwzięcia planuje się rozpowszechnianie wśród mieszkańców województwa łódzkiego za pomocą materiałów in-formacyjnych emitowanych w regionalnych rozgłośniach radiowych informacji w zakresie: prowadzonych naborów wniosków, udzielanej pomocy ze środków EFRROW w ramach działań wdrażanych przez Samorząd Województwa Łódzkiego, projektów zrealizowanych z PROW 2014-2020 na terenie województwa łódzkiego. Treść emitowanych materiałów będzie zachęcała do sięgania po środki unijne dostępne w ramach Programu oraz promowała PROW jako instrument wspierający rozwój obszarów wiejskich w Polsce. Dzięki realizacji przedmiotowej operacji nastąpi podniesienie poziomu wiedzy wśród mieszkańców województwa łódzkiego na temat Programu, możliwości uzyskania dofinansowania, zwiększenie zainteresowania aplikacją o środki unijne, wzrost liczby osób dostrzegających wpływ PROW na rozwój obszarów wiejskich w Polsce. </t>
  </si>
  <si>
    <t>materiały informacyjne emitowane w radiu</t>
  </si>
  <si>
    <t>Liczba wyemitowanych materiałów informacyjnych w rozgłośniach radiowych</t>
  </si>
  <si>
    <t>15</t>
  </si>
  <si>
    <t xml:space="preserve">Konsulcajce (kontakt bezpośredni, telefoniczny, e-mailowy) </t>
  </si>
  <si>
    <t>szacunkowo 5 000,00</t>
  </si>
  <si>
    <t>Wykonanie zdjęć projektów zrealizowanych w ramach PROW 2014-2020 celem zamieszczenia na stronie internetowej jest podstawową formą będącą bazą dobrych praktyk i ma na celu zachęcenie kolejnych potencjalnych beneficjentów do realizacji zadań na rzecz rozwoju obszarów wiejskich. Zapewnienie pewnej, aktualnej i przejrzystej informacji o PROW 2014-2020 dla ogółu interesariuszy oraz promowanie PROW, jako instrumentu wspierającego rozwój rolnictwa i obszarów wiejskich w Polsce.                                                 Konieczne jest stałe informowanie ogółu mieszkańców nt. PROW. Rozpowszechnianie zdjęć projektów zrealizowanych w ramach PROW 2014-2020 poprzez stronę internetową pozwala na pokazanie efektów wdrażania PROW 2014-2020, a tym samym zachęca beneficjenta, po-tencjalnego beneficjenta do zapoznania się Programem, uzyskania informacji nt. PROW 2014-2020, możliwościach skorzystania z Programu, uzyskania informacji o bieżących ogłoszeniach o naborach wniosków, szkoleniach, konferencjach, itp.</t>
  </si>
  <si>
    <t>liczba</t>
  </si>
  <si>
    <t xml:space="preserve">Wkładki tematyczne do 6 gazet regionalnych </t>
  </si>
  <si>
    <t xml:space="preserve">Zakładanym celem realizacji operacji jest upowszechnienie informacji o PROW 2014-2020, o możliwości wsparcia operacji realizowanych w ramach działań Programu wdrażanych przez Samorząd Województwa Mazowieckiego, dotarcie z informacją do beneficjentów i potencjalnych beneficjentów i zainteresowanie korzystaniem z funduszy unijnych. Przedstawienie korzyści płynących z aplikacji o środki unijne i wskazanie wpływu wsparcia unijnego na rozwój ekonomiczny i społeczny obszarów wiejskich. Omówienie zakresu i warunków wsparcia poszczególnych działań PROW 2014-2020, rozpowszechnienie informacji na temat Rozwoju Lokalnego kierowanego przez społeczność. W ramach realizacji operacji przygotowane zostaną do druku trzy wkładki tematyczne 4-stronicowe kolorowe w formie artykułów prasowych do 6 gazet regionalnych obejmujących zasięgiem województwo mazowieckie. Wkładki tema-tyczne do gazet zawierać będą informacje nt. działań PROW 2014-2020 wdrażanych przez Samorząd Województwa Mazowieckiego, przede wszystkim szczegółowe informacje m.in. nt. możliwości wsparcia inwestycji, kwalifikowalności kosztów, informacje o ogłaszanych naborach wniosków, informacje niezbędne do wypełniania wniosków o przyznanie pomocy.
</t>
  </si>
  <si>
    <t>beneficjenci, potencjalni beneficjenci, ogół społeczeństwa</t>
  </si>
  <si>
    <t xml:space="preserve">Urząd Marszałkowski  Województwa Mazowieckiego w Warszawie </t>
  </si>
  <si>
    <t>Operacja ma na celu informację i promocję PROW 2014-2020, w tym nt. warunków i trybu przyznawania pomocy w ramach Programu, jego rezultatów i wkładu Unii Europejskiej w jego realizację. Zakładamy, że dzięki operacji beneficjenci/potencjalni beneficjenci oraz ogół społeczeństwa otrzymają wiedzę, która pozwoli im aplikować o środki z PROW 2014-2020.</t>
  </si>
  <si>
    <t>Spotkania informacyjno-konsultacyjne/szkolenia dla beneficjentów/potencjalnych beneficjentów w ramach PROW 2014-2020</t>
  </si>
  <si>
    <t>Spotkanie/
szkolenie, materiały promocyjne</t>
  </si>
  <si>
    <t>Instytucje zaangażowane  pośrednio we wdrażanie Programu: Lokalne Grupy Działania oraz potencjalni beneficjenci i beneficjenci PROW 2014-2020</t>
  </si>
  <si>
    <t xml:space="preserve">Planowane artykuły w prasie przede wszystkim przyczynią się do zwiększenia poziomu wiedzy ogólnej i szczegółowej dotyczącej PROW 2014-2020, wzrostu rozpoznawalności Programu oraz efektów jego wdrażania, co przyczyni się do zwiększenia udziału zainteresowanych we wdrażaniu programów rozwoju obszarów wiejskich i podniesie poziom jakości wdrażania PROW w ramach priorytetu: 
- Promowanie włączenia społecznego, zmniejszenia ubóstwa oraz rozwoju gospodarczego na obszarach wiejskich.
Publikacja artykułów zapewnia informowanie o PROW 2014-2020, zarówno o możliwościach jakie daje Program jak i efektach jego wdrażania na terenie województwa opolskiego. Spodziewanym efektem podjętych działań jest wzrost rozpoznawalności Programu, budowanie wizerunku Programu (nie tylko jako Programu związanego z rolnictwem) oraz poszerzenie grupy zainteresowanej Programem, co wpisuje się w cele główne jak i cele szczegółowe Strategii Komunikacji.
</t>
  </si>
  <si>
    <t>3</t>
  </si>
  <si>
    <t>Ogół społeczeństwa, Instytucje zaangażowane pośrednio we wdrażanie Programu, potencjalni beneficjenci i beneficjenci PROW 2014-2020 oraz przedstawiciele mediów</t>
  </si>
  <si>
    <t>Punkt informacyjny PROW 2014-2020, materiały promocyjne</t>
  </si>
  <si>
    <t>Liczba targów/imprez regionalnych</t>
  </si>
  <si>
    <t>Ogół społeczeństwa, instytucje zaangażowane pośrednio we wdrażanie Programu, potencjalni beneficjenci i beneficjenci PROW 2014-2020 oraz przedstawiciele mediów.</t>
  </si>
  <si>
    <t xml:space="preserve"> Informowanie społeczeństwa i potencjalnych beneficjentów o polityce rozwoju obszarów wiejskich i o możliwościach finansowania
</t>
  </si>
  <si>
    <t>Publikacja aktualnych informacji i dokumentów doty-czących PROW 2014-2020 na stronach internetowych podmiotu wdrażającego</t>
  </si>
  <si>
    <t xml:space="preserve">Wzorem poprzedniego okresu programowania najważniejszym działaniem jest przekazywanie potencjalnym beneficjentom/ beneficjentom Programu szczegółowych informacji dotyczących warunków i zasad udzielania pomocy, stawia się również za cel upowszechnienie wiedzy ogólnej na temat Programu, informowanie o jego rezultatach, 
o wkładzie Wspólnoty podmiotów zaangażowanych w jego realizację, a także zapewnienie odpowiedniej wizualizacji Programu. 
Cele operacji realizują priorytet PROW, cel KSOW  oraz są zgodne z celami zamierzonymi do osiągnięcia w ramach operacji z celem głównym i szczegółowym określonym w Strategii. Zamieszczanie informacji na stronie internetowej Samorządu Województwa Opolskiego przyczynia się do poprawy sytuacji, a mianowicie szybki dostęp i nieograniczona pojemność Internetu pozwala na szybkie dostarczanie i odbieranie informacji.
</t>
  </si>
  <si>
    <t>Strona internetowa (zakładka)</t>
  </si>
  <si>
    <t>Potencjalni beneficjenci i beneficjenci PROW 2014-2020, instytucje zaangażowane pośrednio we wdrażanie Programu.</t>
  </si>
  <si>
    <t xml:space="preserve">W wyniku realizacji operacji grupa docelowa pozyska niezbędne informacje nt. zasad i warunków pozyskania środków w ramach programu. Potencjalnym beneficjentom/ beneficjentom Programu zostanie przekazana szczegółowa informacja dotyczących warunków i zasad udzielania pomocy. Istotnym zadaniem punktu informacyjnego jest również upowszechnienie wiedzy ogólnej na temat Programu, informowanie o rezultatach Programu, zbudowanie i utrzymanie wysokiej rozpoznawalności EFRROW i PROW 2014-2020 na tle innych programów oraz funduszy europejskich dzięki czemu możliwe będzie zwiększenie dostępu do informacji. 
Cele zamierzone do osiągnięcia w ramach operacji realizują cele KSOW oraz priorytety PROW, jednocześnie są zgodne z celami głównymi i celami szczegółowymi określonymi w Strategii.
</t>
  </si>
  <si>
    <t xml:space="preserve">Punkt informacyjny </t>
  </si>
  <si>
    <t>Liczba konsultacji</t>
  </si>
  <si>
    <t>Potencjalni beneficjenci i beneficjenci PROW 2014-2020, instytucje zaangażowane bezpośrednio i pośrednio we wdrażanie Programu.</t>
  </si>
  <si>
    <t>Propozycje operacji do Planu Operacyjnego KSOW na lata 2018-2019 dla działania 8 Plan komunikacyjny - województwo podkarpackie - luty 2018 r.</t>
  </si>
  <si>
    <t>Upowszechnianie w regionalnych rozgłośniach radiowych i telewizyjnych wiedzy o Programie Rozwoju Obszarów Wiej-skich na lata 2014-2020</t>
  </si>
  <si>
    <t>II, III,IV</t>
  </si>
  <si>
    <t>Informacja i promocja PROW 2014-2020 poprzez zapewnienie odpowiedniej wizualizacji Programu podczas wydarzeń związanych z wspieraniem obszarów wiejskich.</t>
  </si>
  <si>
    <t>Głównym celem operacji jest dotarcie do jak największego grona odbiorców poprzez udział w wydarzeniach skupiających grupę docelową. Realizacja operacji przyczyni się do zwiększenia świadomości społeczeństwa na temat realizacji Programu i wkładu Wspólnoty w rozwój obszarów wiejskich. Spowoduje upowszechnienie informacji dotyczących Programu, w zakresie możliwości aplikowania i realizacji projektów, tym szczegółowej wiedzy o warunkach i udziału w PROW 2014 -2020. Jej celem jest promowanie i rozpowszechnienie Programu poprzez zastosowanie jego wizualizacji na materiałach promocyjnych. Wykonanie założeń operacji pozwoli na zrealizowanie celów KSOW oraz Priorytetu PROW promującego wyłączenie społeczne, zmniejszającego ubóstwo oraz rozwój gospodarczy na obszarach wiejskich. Cele operacji są zgodne z celami głównymi zawartymi w Strategii Komunikacyjnej PROW 2014 - 2020. Realizacja operacji umożliwiać będzie pewną, aktualną i przejrzystą informację o PROW 2014 -2020 dla ogółu interesariuszy oraz promowanie Programu, jako instrumentu wspierającego rozwój rolnictwa i obszarów wiejskich. Zakładana operacja przyczyni się do realizacji celów szczegółowych strategii, poprzez: 1. Informowanie społeczeństwa i potencjalnych beneficjentów o polityce rozwoju obszarów wiejskich i o możliwościach finansowania 2. Uwidocznienie roli Wspólnoty we współfinansowaniu rozwoju obszarów wiejskich w Polsce. 3. Zbudowanie i utrzymanie wysokiej rozpoznawalności EFRROW i PROW 2014 -2020 na tle innych programów oraz funduszy europejskich 4. Poszerzenie grupy zainteresowanych PROW, dotarcie z przekazem do grup nastawionych niechętnie lub krytycznie do FE (w tym PROW), przełamanie negatywnych stereotypów dotyczących życia na obszarach wiejskich.</t>
  </si>
  <si>
    <t>min. 3 tygo-dniowo/2768</t>
  </si>
  <si>
    <t xml:space="preserve">Przekazanie informacji dotyczących PROW 2014 -2020, realizowanych projektów, możliwości aplikowania, warunków i trybu przyznawania pomocy </t>
  </si>
  <si>
    <t>Samorząd Województwa Pomorskiego</t>
  </si>
  <si>
    <t>Udział w szkoleniach, seminariach, warsztatach, konferencjach, spotkaniach itp. związanych z PROW 2014-2020</t>
  </si>
  <si>
    <t>Celem operacji jest zapewnienie aktualnej, rzetelnej i bezpośredniej wiedzy na temat PROW 2014-2020 dla ogółu interesariuszy oraz promowanie Programu , jako instrumentu wspierającego rozwój rolnictwa i obszarów wiejskich w Województwie Pomorskim.   W ramach powyższego przedsięwzięcia planuje się rozpowszechnienie wśród beneficjentów/ potencjalnych beneficjentów jak również wśród instytucji zaangażowanych we wdrażanie Programu pośrednio /bezpośrednio  informacji w zakresie wiedzy nt. trybu i warunków przyznawania, wypłaty pomocy , jak również praktycznej wiedzy na temat Programu. Udział w szkoleniach, seminariach, warsztatach, konferencjach, spotkaniach itp.  będzie  okazją do promowania korzyści wynikających z aplikowania o środki w ramach PROW 2014 - 2020 oraz ich wpływu na rozwój obszarów wiejskich.</t>
  </si>
  <si>
    <t>Szkolenia, seminaria, warsztaty, konferencje, spotkania itp..</t>
  </si>
  <si>
    <t>liczba szkoleń, seminariów, warsztatów, konferencji , spotkan itp.</t>
  </si>
  <si>
    <t>5</t>
  </si>
  <si>
    <t>beneficjenci/potencjalni beneficjenci, ogół społeczeństwa, instytucje zaangażowane pośrednio/bezpośrednio we wdrażanie Programu</t>
  </si>
  <si>
    <t>Promowanie właczenia społecznego, zmniejszenia ubóstwa oraz rozwoju gospodarczego na obszarach wiejskich.</t>
  </si>
  <si>
    <t>Podniesienie jakości wdrażania PROW. Informowanie społeczeństwa i potencjalnych beneficjentów o polityce rozwoju obszarów wiejskich i o możliwościach finansowania</t>
  </si>
  <si>
    <t>Podniesienie jakości wdrażania PROW. Informowanie społeczeństwa i potencjalnych beneficjentów o polityce rozwoju obszarów wiejskich i o możliwościach finansowania.           Wspieranie innowacji w rolnictwie, produkcji żywności, lesnictwie i na obszarach wiejskich.</t>
  </si>
  <si>
    <t>Spotkania szkoleniowe dla potencjalnych beneficjentów/beneficjentów PROW 2014-2020</t>
  </si>
  <si>
    <t>Operacja ma na celu przekazanie beneficjentoom/potencjalnym beneficjentom wiedzy niezbędnej do aplikowania o przyznanie pomocy oraz przygotowania dokumentacji do rozliczenia zrealizowanej operacji zgodnie z obowiązującymi przepisami prawa dotyczącymi reazlizacji poszczególnych działań oraz analizę najczęściej pojawiających się pytań związanych z przyznaniem pomocy i jej rozliczeniem.</t>
  </si>
  <si>
    <t>liczba spotkań szkoleniowych/liczba uczestników spotkań szkoleniowych</t>
  </si>
  <si>
    <t>beneficjenci/potencjalni beneficjenci</t>
  </si>
  <si>
    <t>Operacja ma na celu przekazanie praktycznej, rzetelnej informacji/wiedzy na temat działań wdrażanych przez SW w ramach PROW 2014-2020.</t>
  </si>
  <si>
    <t>beneficjenci/potencjalni beneficjenci, ogół społeczeństwa</t>
  </si>
  <si>
    <t>Spotkanie dla beneficjentów i potencjalnych beneficjentów PROW 2014-2020</t>
  </si>
  <si>
    <t>Szkolenia informacyjne dla potencjalnych beneficjentów i beneficjentów/Uczestnicy szkoleń informacyjnych dla potencjalnych beneficjentów i beneficjentów</t>
  </si>
  <si>
    <t>Przekazanie wiedzy szczegółowej dotyczącej PROW 2014 – 2020 beneficjentom Programu.</t>
  </si>
  <si>
    <t>Szkolenie wewnętrzne dla lokalnych grup działania z terenu województwa śląskiego</t>
  </si>
  <si>
    <t xml:space="preserve"> Informowanie społeczeństwa i potencjalnych beneficjentów o polityce rozwoju obszarów wiejskich i o możliwościach finansowania</t>
  </si>
  <si>
    <t>Podniesienie jakości wdrażania PROW, Informowanie społeczeństwa i potencjalnych beneficjentów o polityce rozwoju obszarów wiejskich i o możliwościach finansowania</t>
  </si>
  <si>
    <t xml:space="preserve">Celem realizacji operacji jest wzrost wiedzy na temat możliwości finansowania operacji ze środków PROW 2014-2020 oraz poszerzenie grupy podmiotów zainteresowanych Programem. Prowadzenie punktu informacyjnego będzie miało na celu wsparcie potencjalnych beneficjentów poprzez udzielanie informacji na temat indywidualnych możliwości wykorzystywania środków finansowych w ramach PROW 2014-2020, prawidłowego ubiegania się o te środki a także pomoc w kontakcie z pracownikami zajmującymi się obsługą wniosków o przyznanie pomocy i wniosków o płatność 
w ramach poszczególnych działań
</t>
  </si>
  <si>
    <t>Urząd Marszałkowski Województwa Warmińsko-Mazurskiego w Olsztynie</t>
  </si>
  <si>
    <t>Spotkanie informacyjno-szkoleniowe dla beneficjentów PROW 2014-2020 w zakresie działania „Podstawowe usługi i odnowa wsi na obszarach wiejskich” w ramach odnowy wsi na obszarach wiejskich”</t>
  </si>
  <si>
    <t xml:space="preserve">
Celem realizacji operacji jest zwiększenie poziomu wiedzy ogólnej i szczegółowej dotyczącej Programu Rozwoju Obszarów Wiejskich 2014-2020, w tym zapewnienie informacji dotyczących warunków i trybu przyznawania pomocy w zakresie praktycznej wiedzy i umiejętności o sposobie przygotowania wniosków o przyznanie pomocy i płatność. Realizacja operacji wiąże się z zakładanymi celami Krajowej Sieci Obszarów Wiejskich, takimi jak: Podniesienie jakości wdrażania PROW oraz informowanie społeczeństwa i potencjalnych beneficjentów o polityce rozwoju obszarów wiejskich i o możliwościach finansowania. Przewidywana zmiana, która ma nastąpić w wyniku realizacji operacji wiąże się z nabyciem wiedzy ogólnej i szczegółowej, większej świadomości oraz efektywności realizacji Programu. Wykonanie operacji przyczyni się do zapewnienie pewnej, aktualnej i przejrzystej informacji o PROW 2014-2020 dla ogółu interesariuszy oraz promocji Programu, jako instrumentu wspierającego rozwój rolnictwa i obszarów wiejskich w Polsce, zgodnie z przyjętym celem głównym Strategii komunikacji PROW 2014-2020 i wskazanymi celami szczegółowymi ww dokumentu. Zakładane do osiągnięcia cele operacji są tożsame z celami KSOW oraz wskazanym Priorytetem. Poprzez informowanie społeczeństwa o polityce rozwoju obszarów wiejskich i o możliwościach finansowania w ramach PROW, możliwa jest skuteczna wymiana wiedzy oraz promocja Programu. Z drugiej strony realizacja operacji,  której celem jest wymiana wiedzy, doświadczeń, przekazywanie informacji, pomoc w rozwiązywaniu bieżących problemów wynikających z wdrażania Programu, bezpośrednio wpływa się na jego jakość. 
</t>
  </si>
  <si>
    <t>spotkanie jednodniowe</t>
  </si>
  <si>
    <t>spotkanie</t>
  </si>
  <si>
    <t xml:space="preserve">
Beneficjenci PROW 2014-2020
Instytucje zaangażowane pośrednio we wdrażanie Programu
</t>
  </si>
  <si>
    <t>II,III</t>
  </si>
  <si>
    <t>Podniesienie jakości wdrażania PROW,  Informowanie społeczeństwa i potencjalnych beneficjentów o polityce rozwoju obszarów wiejskich i o możliwościach finansowania</t>
  </si>
  <si>
    <t>Spotkanie informacyjno-szkoleniowe dla beneficjentów PROW 2014-2020 w zakresie działania „Podstawowe usługi i odnowa wsi na obszarach wiejskich” Typ operacji: „Budowa lub modernizacja dróg lokalnych”</t>
  </si>
  <si>
    <t xml:space="preserve">
Beneficjenci PROW 2014-2020Instytucje zaangażowane pośrednio we wdrażanie Programu
</t>
  </si>
  <si>
    <t xml:space="preserve">Organizacja spotkania szkoleniowego dla Lokalnych Grup Działania </t>
  </si>
  <si>
    <t>spotkanie dwudniowe</t>
  </si>
  <si>
    <t>Podniesienie jakości wdrażania PROW - Informowanie społeczeństwa i potencjalnych beneficjentów o polityce rozwoju obszarów wiejskich i o możliwościach finansowania</t>
  </si>
  <si>
    <t xml:space="preserve">Celem realizacji operacji jest wzrost wiedzy na temat możliwości finansowania operacji ze środków PROW 2014-2020, poszerzenie grupy podmiotów zainteresowanych Programem a także pogłębienie wiedzy dotyczącej programowania na lata 2014-2020 pod kątem możliwości aplikowania o środki finansowe Unii Europejskiej oraz warunków i zasad korzystania z dofinansowania jak również zasad prawidłowego rozliczania tych środków. Bardzo istotne jest podtrzymywanie dobrej  współpracy z Lokalnymi Grupami Działania, reagowanie na potrzeby wskazanej grupy docelowej, poprzez udzielanie informacji i wyjaśnień oraz informowanie jej o stanie wdrażania Programu.
</t>
  </si>
  <si>
    <t xml:space="preserve">Podniesienie jakości wdrażania PROW </t>
  </si>
  <si>
    <t xml:space="preserve">Celem realizacji operacji jest zapewnienie odpowiedniej wizualizacji Programu poprzez zakup materiałów promocyjnych, które będą przekazane uczestnikom organizowanych spotkań szkoleniowo-informacyjnych, opisanych we wcześniejszej części niniejszego formularza. Cele operacji w pełni realizują cel KSOW. Dodatkowo zgodność celów zamierzonych do osiągnięcia jest spójna ze wskazanym celem głównym Strategii Komunikacji PROW 2014-2020 oraz wskazanymi celami szczegółowymi ww dokumentu. </t>
  </si>
  <si>
    <t>II,III, IV</t>
  </si>
  <si>
    <t xml:space="preserve">
Współpraca ze środkami masowego przekazu
</t>
  </si>
  <si>
    <t>Celem realizacji operacji jest zapewnienie przejrzystej informacji na temat PROW 2014-2020 oraz wdrażanych przez Samorząd Województwa w ramach Programu działań. Realizacja ope-racji przyczyni się do wzrostu wiedzy na temat Programu wśród ogółu społeczeństwa, zachę-ci do czynnego uczestniczenia we wdrażaniu działań, pokaże efektywność prac nad Progra-mem, szerokie możliwości wsparcia oraz obraz wsi, jako nowoczesnego miejsca do za-mieszkania. Cele operacji w pełni realizują cel KSOW. Z jednej strony wpływają na podniesie-nie jakości wdrażania Programu, z drugiej umożliwiają dostęp do informacji o  możliwościach finansowania i szeroko informują o polityce rozwoju obszarów wiejskich w regionie. Dodatkowo zgodność celów zamierzonych do osiągnięcia jest spójna z celem głównym Strategii Komunikacji PROW 2014-2020 jakim jest budowanie pozytywnego wizerunku wsi jako miej-sca zamieszkania a co za tym idzie przyczyni się do  poszerzenie grupy zainteresowanych PROW, dotarcie z przekazem do grup nastawionych niechętnie lub krytycznie do FE (w tym PROW), przełamanie negatywnych stereotypów dotyczących życia na obszarach wiejskich, co zakłada jeden z celów szczegółowych ww Strategii.</t>
  </si>
  <si>
    <t>Artykuł/ogłoszenie w prasie o zasięgu regionalnym lub prasie branżowej</t>
  </si>
  <si>
    <t xml:space="preserve">
Wizualizacja PROW 2014-2020
</t>
  </si>
  <si>
    <t xml:space="preserve">Celem realizacji operacji jest zapewnienie odpowiedniej wizualizacji Programu poprzez zakup dwóch ścianek reklamowych o różnych parametrach technicznych, wykonanych zgodnie z zasadami wizualizacji. Ścianka reklamowa będzie każdorazowo umieszczana w miejscach, gdzie odbywać się będą szkolenia i spotkania dotyczące PROW 2014-2020. Dodatkowo będzie stanowiła narzędzie wspierające inne operacje, realizowane w ramach Planu Operacyjnego 2016-2017 KSOW na lata 2014-2020, w zakresie projektów własnych. Cele operacji w pełni realizują cel KSOW. Dodatkowo zgodność celów zamierzonych do osiągnięcia jest spójna ze wskazanym celem głównym Strategii Komunikacji PROW 2014-2020 oraz wskazanymi celami szczegółowymi ww dokumentu. </t>
  </si>
  <si>
    <t>I,II,III, IV</t>
  </si>
  <si>
    <t>spotkania, szkolenia</t>
  </si>
  <si>
    <t xml:space="preserve">
Prowadzenie działań na stronie internetowej poprzez publikację aktualnych informacji i dokumentów dotyczących Programu
</t>
  </si>
  <si>
    <t xml:space="preserve"> Ogół społeczeństwa
</t>
  </si>
  <si>
    <t>Prowadzenie działań na stronie internetowej www.dprow.umww.pl  - publikacja aktualnych informacji i dokumentów dotyczących PROW 2014-2020</t>
  </si>
  <si>
    <t>Beneficjenci i potencjalni beneficjenci PROW 2014-2020 w Województwie Wielkopolskim, ogół społeczeństwa, media</t>
  </si>
  <si>
    <t>Liczba udzielonych konsultacji w ramach punktów informacyjnych</t>
  </si>
  <si>
    <t>300</t>
  </si>
  <si>
    <t>Materiały informacyjno - promocyjne: drukowane i gadżety</t>
  </si>
  <si>
    <t>Materiały promocyjne drukowane - nakład/ Materiały promocyjne gadżety - nakład</t>
  </si>
  <si>
    <t>Szkolenia i spotkania dla Lokalnych Grup Działania</t>
  </si>
  <si>
    <t>Celem operacji jest dostarczenie informacji oraz  wiedzy i praktycznych umiejętności w zakresie przygotowywania projektów i wniosków w ramach poszczególnych działań PROW wdrażanych przez Samorząd Województwa Wielkopolskiego. 
W wyniku realizacji operacji przedstawiciele wielkopolskich LGD uzyskają wiedzę nt. bieżących naborów, dokumentów oraz procedur dot. PROW 2014-2020, a w szczególności Leader'a. Poprzez realizacje operacji zostaną zrealizowane cele KSOW, takie jak podniesie jakości wdrażania PROW, a beneficjenci zostaną poinformowani o polityce rozwoju obszarów wiejskich i o możliwościach finansowania. Zrealizowany zostanie cel szczegółowy Strategii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Dzięki zamieszczeniu wizualizacji PROW na materiałach szkoleniowych uwidoczniona zostanie rola Wspólnoty we współfinansowaniu rozwoju obszarów wiejskich w Polsce oraz zbudowanie i utrzymanie wysokiej rozpoznawalności EFRROW.</t>
  </si>
  <si>
    <t>Szkolenie 
spotkanie</t>
  </si>
  <si>
    <t>Ilość szkoleń, spotkań/ Ilość uczestników</t>
  </si>
  <si>
    <t>Szkolenia i spotkania dla potencjalnych beneficjentów oraz beneficjentów</t>
  </si>
  <si>
    <t>Celem operacji jest dostarczenie informacji oraz wiedzy i praktycznych umiejętności w zakre-sie przygotowywania projektów i wniosków w ramach poszczególnych działań PROW 2014-2020 wdrażanych przez Samorząd Województwa Wielkopolskiego. 
W wyniku realizacji operacji beneficjenci z Wielkopolski uzyskają wiedzę nt. bieżących nabo-rów, dokumentów oraz procedur dot. PROW 2014-2020. Publikowane na stronie internetowej materiały służyć będą m. in. dostarczeniu szczegółowych informacji o prowadzonych naborach, warunkach i trybach przyznawania pomocy i dokumentach niezbędnych do aplikowania.
Poprzez realizacje operacji zostaną zrealizowane cele KSOW, takie jak podniesie jakości wdrażania PROW, a beneficjenci zostaną poinformowani o polityce rozwoju obszarów wiej-skich i o możliwościach finansowania. 
Zrealizowany zostanie cel szczegółowy Strategii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Dzięki zamieszczeniu wizualizacji PROW na materiałach szkoleniowych uwidoczniona zostanie rola Wspólnoty we współfinansowaniu rozwoju obszarów wiejskich w Polsce oraz zbudowana i utrzymana wysoka rozpoznawalność EFRROW.</t>
  </si>
  <si>
    <t>Celem operacji jest dostarczenie informacji oraz wiedzy i praktycznych umiejętności w zakre-sie przygotowywania projektów i wniosków w ramach poszczególnych działań PROW wdra-żanych przez Samorząd Województwa Wielkopolskiego. 
W wyniku realizacji operacji beneficjenci z Wielkopolski uzyskają wiedzę nt. bieżących nabo-rów, dokumentów oraz procedur dot. PROW 2014-2020. Poprzez realizacje operacji zostaną zrealizowane cele KSOW, takie jak podniesie jakości wdrażania PROW, a beneficjenci zostaną poinformowani o polityce rozwoju obszarów wiej-skich i o możliwościach finansowania. Zrealizowany zostanie cel szczegółowy Strategii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Dzięki zamieszczeniu wizualizacji PROW na materiałach szkoleniowych uwidoczniona zostanie rola Wspólnoty we współfinansowaniu rozwoju obszarów wiejskich w Polsce oraz zbudowa-na i utrzymana wysoka rozpoznawalność EFRROW.</t>
  </si>
  <si>
    <t>Kampania informacyjna w prasie lokalnej i regionalnej</t>
  </si>
  <si>
    <t>Liczba kampanii informacyjnych w prasie lokalnej i regionalnej/ Liczba tytułów prasowych, w których przeprowadzono kampanię</t>
  </si>
  <si>
    <t>III-IV kwartał</t>
  </si>
  <si>
    <t>Szkolenie dla wnioskodawców/potencjalnych beneficjentów KSOW</t>
  </si>
  <si>
    <t>W wyniku realizacji operacji przeszkolonych zostanie ok. 30 osób. Przeprowadzone szkolenia pozwolą na opracowanie wysokiej jakości pod względem merytorycznym wniosków o wybór operacji do realizacji w ramach Planu działania Krajowej Sieci Obszarów Wiejskich na lata 2014 -2020. Nastąpi również wzrost rozpoznawalności Programu, w dłuższej perspektywie czasu powinnos się to przełożyć na zwiększoną liczbę aplikacji o dofinansowanie projektów planowanych do realizacji w ramach PROW 2014 -2020.</t>
  </si>
  <si>
    <t>I kwartał</t>
  </si>
  <si>
    <t>W wyniku realizacji operacji nastąpi znaczący wzrost świadomości i wiedzy beneficjentów o warunkach i zasadach udzielania pomocy w ramach poddziałania "Podstawowe usługi i odnowa wsi" objętego Programem Rozwoju Obszarów Wiejskich na lata 2014 -2020. Wykonane szkolenie wpłynie na podniesienie jakości złożonej dokumentacji aplikacyjnej dot. formularzy wniosków o płatność i dokumentacji przetargowej. Nastąpi również wzrost rozpoznawalności Programu, w dłuższej perspektywie czasu powinno się to przełożyć na zwiększoną liczbę aplikacji o dofinansowanie projektów planowanych do realizacji w ramach PROW 2014 -2020.</t>
  </si>
  <si>
    <t>Beneficjenci i potencjalni beneficjenci PROW 2014-2020</t>
  </si>
  <si>
    <t>Głównym celem realizacji operacji jest dotarcie z informacjami nt. Programu do mieszkańców regionu. W plenerowych imprezach każdego roku udział bierze kilkadziesiąt a nwet kilkaset tysięcy osób - zakłada się, że osób bezpośrednio zainteresowanych stoiskiem Województwa będzie ok. 200</t>
  </si>
  <si>
    <t>200</t>
  </si>
  <si>
    <t>250</t>
  </si>
  <si>
    <t>I-IV kwartał</t>
  </si>
  <si>
    <t>konferencja/seminarium</t>
  </si>
  <si>
    <t>Samorząd Województwa Kujawsko-Pomorskiego</t>
  </si>
  <si>
    <t>Szkolenia, spotkania, warsztaty, seminaria, punkty informacyjne, stoiska informacyjno-promocyjne</t>
  </si>
  <si>
    <t>Zwiększenie świadomości i wiedzy wśród potencjalnych beneficjentów/ beneficjentów PROW 2014-2020;Poszerzenie grupy zainteresowanych PROW 2014-2020;Przełamanie negatywnych stereotypów dotyczących życia na obszarach wiejskich;</t>
  </si>
  <si>
    <t>Organizacja stoisk informacyjno-promocyjnych PROW 2014-2020</t>
  </si>
  <si>
    <t>Ogół społeczeństwa, potencjalni beneficjenci i beneficjenci</t>
  </si>
  <si>
    <t xml:space="preserve">Samorząd Województwa Lubuskiego  </t>
  </si>
  <si>
    <t>Spotkania, Stoiska  informacyjne</t>
  </si>
  <si>
    <t>Potencjalni beneficjenci</t>
  </si>
  <si>
    <t xml:space="preserve">
 Informowanie społeczeństwa i potencjalnych beneficjentów o polityce rozwoju obszarów wiejskich i o możliwościach finansowania
</t>
  </si>
  <si>
    <t>Udzielanie informacji w formie różnych kontaktów z beneficjentem</t>
  </si>
  <si>
    <t>Ogół społeczeństwa, potencjalni beneficjenci, instytucje zaangażowane pośrednio i bezpośrednio we wdrażanie Programu</t>
  </si>
  <si>
    <t>50                 30            2000</t>
  </si>
  <si>
    <t>Realizacja działań promocyjnych i informacyjnych PROW 2014-2020 przez pracowników SR KSOW</t>
  </si>
  <si>
    <t>Ilość osób, którym zostanie udzielona informacja o PROW</t>
  </si>
  <si>
    <t>Rozpowszechnienie wizualnej marki Programu, oraz informacji na temat sposobu pozyskiwania środków czy efektów wdrażania PROW</t>
  </si>
  <si>
    <t xml:space="preserve">Samorząd Województwa Podlaskiego  </t>
  </si>
  <si>
    <t xml:space="preserve">Prowadzenie działań na stronie internetowej poznajprow.pl 
poprzez publikację aktualnych informacji i dokumentów dot. 
Programu, w tym obsługa powiązanych mediów społecznościowych oraz Współpraca ze środkami masowego przekazu
</t>
  </si>
  <si>
    <t>Media społecznościowe, strona internetowa</t>
  </si>
  <si>
    <t>Potencjalni beneficjenci, beneficjenci, przedstawiciele mediów</t>
  </si>
  <si>
    <t xml:space="preserve">1. Usprawnienie przepływu informacji pomiędzy podmiotami zaangażowanymi we wdrażanie PROW 2014-2020 a potencjalnymi beneficjentami, ogółem społeczeństwa i przedstawicielami mediów.
2. Zapewnienie zintegrowanego źródła informacji o PROW 2014-2020 w ramach zadań realizowanych przez różne instytucje jako przeciwdziałanie fragmentarycznego postrzegania Programu.
</t>
  </si>
  <si>
    <t>Prowadzenie punktów informacyjnych PROW 2014-2020 w woj. podlaskim, w tym przekazywanie informacji o PROW 2014 - 2020 pracownikom punktów informacyjnych oraz podmiotom doradczym i LGD</t>
  </si>
  <si>
    <t>Beneficjenci PROW 2014-2020, potencjalni beneficjenci, doradcy, podmioty uczestniczące we wdrażaniu PROW 2014-2020</t>
  </si>
  <si>
    <t>Spotkanie koordynacyjne/Konsultacje w punkcie informacyj-nym</t>
  </si>
  <si>
    <t xml:space="preserve">Udzielone konsultacje w punkcie informacyjnym PROW 2014-2020. 
Szkolenia dla pracowników punktów informacyjnych i podmiotów doradczych.
Uczestnicy szkoleń dla pracowników punktów informacyjnych i podmiotów doradczych.
</t>
  </si>
  <si>
    <t xml:space="preserve">1. Zapewnienie przepływu informacji pomiędzy pracownikami PIFE oraz przedstawicielami podmiotów wdrażających PROW 2014-2020.
2. Przekazywanie potencjalnym beneficjentom/ beneficjentom Programu ogólnych informacji dotyczą-cych warunków i zasad udzielania pomocy.
</t>
  </si>
  <si>
    <t xml:space="preserve">
Podniesienie jakości wdrażania PROW. Informowanie społeczeństwa i potencjalnych beneficjentów o polityce rozwoju obszarów wiejskich i o możliwościach finansowania. 
</t>
  </si>
  <si>
    <t>Cykl szkoleń informacyjnych potencjalnym beneficjentom i beneficjentom PROW 2014-2020</t>
  </si>
  <si>
    <t>Potencjalni beneficjenci/beneficjenci oraz podmioty zaanga-żowane we wdrażanie PROW 2014-2020</t>
  </si>
  <si>
    <t>Szkolenia informacyjne dla potencjalnych beneficjentów i be-neficjentów</t>
  </si>
  <si>
    <t xml:space="preserve">Szkolenia informacyjne dla potencjalnych beneficjentów i beneficjentów
Uczestnicy szkoleń informacyjnych dla potencjalnych beneficjentów i beneficjentów
</t>
  </si>
  <si>
    <t>min. 3      min. 60</t>
  </si>
  <si>
    <t xml:space="preserve">1. Przekazanie wiedzy potencjalnym beneficjentom/beneficjentom PROW 2014-2020 nt. zasad i trybu przyznania pomocy, przygotowania i rozliczenia projektów oraz innych aspektów związanych z pra-widłową realizacją/rozliczeniem projektów.
2. Podniesienie jakości wdrażania PROW 2014-2020.
</t>
  </si>
  <si>
    <t>Wsparcie działań informacyjno-promocyjnych PROW 2014-2020</t>
  </si>
  <si>
    <t>Mobilne punkty PROW podczas wydarzeń plenero-wych/Konkurs</t>
  </si>
  <si>
    <t xml:space="preserve">Ogół społeczeństwa, potencjalni beneficjenci, beneficjenci, 
media
</t>
  </si>
  <si>
    <t xml:space="preserve">Udzielone konsultacje w punkcie informacyjnym PROW 2014 - 2020
Liczba konkursów
Uczestnicy konkursu
Materiały promocyjne
</t>
  </si>
  <si>
    <t xml:space="preserve">1. Przekazanie mieszkańcom woj. podlaskiego informacji nt. PROW oraz prezentacja możliwości zwią-zanych z szeroko rozumianym rozwojem obszarów wiejskich – zwłaszcza LEADER.
2. Zwiększenie zainteresowania społeczeństwa polityką rozwoju obszarów wiejskich oraz zachęcenie kolejnych potencjalnych beneficjentów do realizacji projektów w ramach PROW.
</t>
  </si>
  <si>
    <t xml:space="preserve">Działania prowadzone poprzez stronę internetową </t>
  </si>
  <si>
    <t>Liczba odwiedzin strony</t>
  </si>
  <si>
    <t>Promocja PROW 2014-2020 w mediach</t>
  </si>
  <si>
    <t>Ogół społeczeństwa</t>
  </si>
  <si>
    <t>Prowadzenie punktu informacyjnego PROW 2014-2020</t>
  </si>
  <si>
    <t>Spotkania informacyjno-szkoleniowe z lokalnymi grupami działania</t>
  </si>
  <si>
    <t>Spotkanie ma na celu przekazanie informacji z zakresu obowiązujących przepisów, w tym wprowadzonych zmian w w ramach Działania rolno-środowiskowo-klimatycznego i działania Rolnictwo ekologiczne w ramach PROW 2014-2020 oraz Programu rolnośrodowiskowego PROW 2007-2013. 
Szkolenie umożliwi także wymianę doświadczeń wyniesionych z procesu wdrażania Działania rolno-środowiskowo-klimatycznego i działania Rolnictwo ekologiczne w ramach PROW 2014-2020 oraz Programu rolnośrodowiskowego PROW 2007-2013.</t>
  </si>
  <si>
    <t>Spotkanie/Konferencja</t>
  </si>
  <si>
    <t>DPB w MRiRW</t>
  </si>
  <si>
    <t>Spotkania dla doradców rolnośrodowiskowych i ekspertów przyrodniczych w ramach PROW 2014-2020</t>
  </si>
  <si>
    <t>Spotkania konsultacyjne dotyczące działań obszarowych PROW planowanych do wdrożenia po 2020 roku</t>
  </si>
  <si>
    <t>Wypracowanie wstępnych propozycji do przyszłych rozwiązań dotyczących sposobów realizacji celów środowiskowych w ramach II filaru WPR.</t>
  </si>
  <si>
    <t>Spotkania/Konferencja</t>
  </si>
  <si>
    <t>Liczba uczestników/
Liczba spotkań</t>
  </si>
  <si>
    <t>250/
5</t>
  </si>
  <si>
    <t xml:space="preserve">Naukowcy, eksperci przyrodniczy, doradcy, leśnicy oraz przedstawiciele: agencji płatniczej, instytucji zarządzającej, administracji publicznej i organizacji pozarządowych. </t>
  </si>
  <si>
    <t>Drukowane materiały informacyjno-promocyjne dotyczące działań obszarowych PROW 2014-2020</t>
  </si>
  <si>
    <t>Upowszechnienie wiedzy na temat celów i zasad realizacji działań obszarowych oraz promocja PROW.</t>
  </si>
  <si>
    <t>Ilość projektów,                                                                                                                                                                                                                                                                                                                                                                                                                                                                                                                                Ilość sztuk publikacji, 
Ilość rodzajów publikacji w roku 2018 (ulotek, broszur w ramach poszczególnych działań)</t>
  </si>
  <si>
    <t>Podmioty zaangażowane we wdrażanie działań obszarowych PROW 2014-2020 (leśnicy, doradcy rolnośrodowiskowi, eksperci przyrodniczy, instytucje zaangażowane w proces wdrażania działań obszarowych PROW 2014-2020) oraz potencjalni i aktualni beneficjenci. Materiały te trafią do szerokiego grona odbiorców, poprzez rozesłanie ich do różnych Instytucji oraz poprzez wykorzystywanie ich jako elementy informacyjno-promocyjne podczas spotkań o charakterze zamkniętym oraz otwartym takich jak konferencje i seminaria organizowane przez Ministerstwo i inne Instytucje współpracujące z MRiRW w ramach PROW, związane z wdrażaniem działań obszarowych PROW.</t>
  </si>
  <si>
    <t>DROW w MRiRW</t>
  </si>
  <si>
    <t>Materiały informacyjne (druk publikacji)</t>
  </si>
  <si>
    <t>Ogół społeczeństwa, potencjalni beneficjenci, instytucje pośred-nio i bezpośrednio zaangażowane we wdrażanie PROW 2014-2020</t>
  </si>
  <si>
    <t xml:space="preserve">Publikacja
Publikacja
</t>
  </si>
  <si>
    <t xml:space="preserve">5 000
5 000 
</t>
  </si>
  <si>
    <t>Zapoznanie szerokiej grupy odbiorców z aktualnymi informacjami dotyczącymi PROW 2014-2020 oraz z efektami jego realizacji.</t>
  </si>
  <si>
    <t>Wersja drukowana oraz wersja elektroniczna publikacji zamiesz-czona na stronie resortu oraz KSOW</t>
  </si>
  <si>
    <t>Konferencje/seminaria/szkolenia/spotkania dotyczące PROW 2014-2020</t>
  </si>
  <si>
    <t>Informacje na stronie internetowej KSOW, wysłanie zaproszeń.</t>
  </si>
  <si>
    <t xml:space="preserve">500
500 
</t>
  </si>
  <si>
    <t xml:space="preserve">Uczestnicy
Uczestnicy
</t>
  </si>
  <si>
    <t>Promocja PROW 2014-2020 ze szczególnym uwzględnieniem wizualizacji znaku Programu</t>
  </si>
  <si>
    <t>Ogół społeczeństwa, potencjalni beneficjenci, beneficjenci PROW 2014-2020</t>
  </si>
  <si>
    <t>Promowanie informacji o PROW 2014-2020 wśród szerokiej grupy odbiorców, poprzez materiały informacyjne prezentujące PROW 2014-2020 ze szczególnym uwzględnieniem wizualizacji znaku Programu.</t>
  </si>
  <si>
    <t>Zamieszczenie w „Kalendarzu Rolników” na 2019 i 2020 rok materiału informacyjno-promocyjnego MRiRW dotyczącego PROW 2014-2020.</t>
  </si>
  <si>
    <t>Ogół społeczeństwa, potencjalni beneficjenci, beneficjenci, instytucje zaangażowane bezpośrednio we wdrażanie Programu, instytucje zaangażowane pośrednio we wdrażanie Programu.</t>
  </si>
  <si>
    <t>Wzrost liczby osób, zarówno ogółu społeczeństwa jak i potencjalnych beneficjentów, poin-formowanych o polityce rozwoju obszarów wiejskich i o możliwościach finansowania. Zwięk-szenie poziomu wiedzy ogólnej i szczegółowej dotyczącej PROW 2014-2020, w tym zapew-nienie informacji dotyczących warunków i trybu przyznawania pomocy.</t>
  </si>
  <si>
    <t>Organizacja stoisk informacyjno – promocyjnych dot. PROW 2014-2020 podczas targów i wystaw</t>
  </si>
  <si>
    <t xml:space="preserve">Ogół społeczeństwa, potencjalni beneficjenci, beneficjenci,
instytucje zaangażowane bezpośrednio we wdrażanie Pro-gramu, instytucje zaangażowane pośrednio we wdrażanie Programu.
</t>
  </si>
  <si>
    <t>Zapewnienie pewnej, aktualnej i przejrzystej informacji o PROW 2014-2020 dla ogółu intere-sariuszy oraz promowanie Programu, jako instrumentu wspierającego rozwój rolnictwa i ob-szarów wiejskich w Polsce.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</si>
  <si>
    <t>Wydanie publikacji informacyjnej z zakresu systemu Chronionych Nazw Pochodzenia, Chronionych Oznaczeń Geograficznych, Gwarantowanych Tradycyjnych Specjalności - rozstrzygnięcie konkursu na przepis kulinarny;</t>
  </si>
  <si>
    <t xml:space="preserve">Publikacja w nakładzie:
2018 – 10 000 egzemplarzy (2 publikacje)
2019 – 5 000 egzemplarzy (1 publikacja)
</t>
  </si>
  <si>
    <t>Ogół społeczeństwa, konsumenci, rolnicy i producenci od-wiedzjący targi i inne imprezy</t>
  </si>
  <si>
    <t>Promocja znaku PROW 2014-2020, wzrost liczby producentów zainteresowanych skorzystaniem ze wsparcia w ramach PROW 2014-2020.</t>
  </si>
  <si>
    <t>Liczba wydanych publikacji</t>
  </si>
  <si>
    <t>Rolnicy i osoby zainteresowane tematyką rolnictwa i obsza-rów wiejskich</t>
  </si>
  <si>
    <t>Zakładanym celem realizacji operacji jest zwiększenie poziomu wiedzy ogólnej i szczegółowej dotyczącej warunków przyznawania pomocy w ramach PROW 2014-2020 oraz poszerzenie grupy zainteresowanych PROW. Ponadto celem jest zwiększenie rozpoznawalności PROW 2014-2020 oraz możliwość pozyskania nowych beneficjentów Programu.</t>
  </si>
  <si>
    <t xml:space="preserve">16/2018 r.
16/2019 r.
128/2018 r.
128/2019 r.
</t>
  </si>
  <si>
    <t>SAR w MRiRW</t>
  </si>
  <si>
    <t>Materiały informacyjno-promocyjne</t>
  </si>
  <si>
    <t>Potencjalni beneficjenci: podmioty zaangażowane we wdrażanie działań doradczo-szkoleniowych i innowacyjnych PROW 2014-2020, a w szczególności: ośrodki doradztwa rolniczego, Centrum Doradztwa Rolniczego, instytuty badawcze, uczelnie rolnicze, urzędy marszałkowskie, urzędy wojewódzkie, ARiMR, MRiRW, prywatne podmioty doradcze.</t>
  </si>
  <si>
    <t>Zamawiane kalendarze dzięki logotypom MRiRW, PROW 2014-2020 i UE będą zwracały uwagę na możliwości korzystania z finansowego wsparcia EFRROW oraz wspomogą realizację celów określonych w WPR (informowa-nie i promowanie działań doradczo-szkoleniowych i innowacyjnych w ramach PROW 2014-2020).</t>
  </si>
  <si>
    <t xml:space="preserve">Liczba zakupionych kalendarzy w 2018 roku
Liczba zakupionych kalendarzy w 2019 roku
</t>
  </si>
  <si>
    <t xml:space="preserve">600
800
</t>
  </si>
  <si>
    <t>Ogół społeczeństwa i potencjalni beneficjenci: podmioty zaangażowane we wdrażanie działań doradczo-szkoleniowych i innowacyjnych PROW 2014-2020, a w szczególności: ośrodki doradztwa rolniczego, Centrum Doradztwa Rolniczego, instytuty badawcze, uczelnie rolnicze, urzędy marszałkowskie, urzędy wojewódzkie, MRiRW i inne instytucje z otoczenia rolnictwa, współpracujące z IZ.</t>
  </si>
  <si>
    <t>Zakupione gadżety dzięki logotypom MRiRW, PROW 2014-2020 i UE będą zwracały uwagę na możliwości korzystania z finansowego wsparcia EFRROW oraz wspomogą realizację celów określonych w WPR (informowanie i promowanie działań doradczo-szkoleniowych i innowacyjnych w ramach PROW 2014-2020).</t>
  </si>
  <si>
    <t xml:space="preserve">Liczba zakupionych gadżetów w 2018 roku
Liczba zakupionych gadżetów w 2019 roku
</t>
  </si>
  <si>
    <t>Szkolenia dla doradców świadczących doradztwo w ramach PROW 2014-2020</t>
  </si>
  <si>
    <t>szkolenia</t>
  </si>
  <si>
    <t xml:space="preserve">Doradcy wpisani na listy doradców prowadzone przez Centrum Doradztwa Rolniczego i osoby ubiegające się o wpis na listy </t>
  </si>
  <si>
    <t xml:space="preserve">-Aktualizacja wiedzy doradców rolniczych wpisanych na listy doradców
'-Poprawa efektywności pracy doradczej 
'-Poprawa efektywności wdrażania PROW 2014 – 2020
</t>
  </si>
  <si>
    <t xml:space="preserve">Liczba przeszkolonych osób w 2018 roku
Liczba przeszkolonych osób w 2019 roku
</t>
  </si>
  <si>
    <t>Organizacja konkursów promujących i informujących o PROW 2014-2020: na najlepsze czasopismo i wydawnictwo ODR oraz na najlepsze przedsię-wzięcie pozarolnicze w ramach PROW 2007-2013 oraz PROW 2014-2020 podczas konkursu "Sposób na sukces"</t>
  </si>
  <si>
    <t>konkursy</t>
  </si>
  <si>
    <t>Ogół społeczeństwa: doradcy, rolnicy, mieszkańcy obszarów wiejskich, redaktorzy wydawnictw ODR(16), samorząd lokalny szczebla gminnego</t>
  </si>
  <si>
    <t>Promowanie i informowanie o PROW 2014-2020</t>
  </si>
  <si>
    <t xml:space="preserve">Liczba konkursów w 2018 roku
Liczba konkursów w 2019 roku
Liczba wydawnictw w 2018 roku
Liczba wydawnictw w 2019 roku
Liczba uczestników w 2018 roku
Liczba uczestników w 2019 roku
</t>
  </si>
  <si>
    <t>Opracowanie i wydruk publikacji - podręcznika dla doradców świadczących usługi w ramach PROW 2014-2020</t>
  </si>
  <si>
    <t>Publikacja</t>
  </si>
  <si>
    <t>Ośrodki Doradztwa Rolniczego, Centrum Doradztwa Rolniczego, prywatne podmioty doradcze.</t>
  </si>
  <si>
    <t>Dostarczenie niezbędnej wiedzy doradcom świadczącym usługi w ramach PROW 2014-2020, poprawa efektywności wdrażania PROW 2014-2020.</t>
  </si>
  <si>
    <t>Liczba publikacji</t>
  </si>
  <si>
    <t xml:space="preserve">
  - Informowanie społeczeństwa i potencjalnych beneficjentów o polityce rozwoju obszarów
wiejskich i o możliwości finansowania.</t>
  </si>
  <si>
    <t>1615/ 11</t>
  </si>
  <si>
    <t>20</t>
  </si>
  <si>
    <t>Instytucja Zarządzajaca</t>
  </si>
  <si>
    <t>Jednostki wsparcia sieci</t>
  </si>
  <si>
    <t>Liczba uczestników/ Liczba spotkań</t>
  </si>
  <si>
    <t>Materiały promocyjne
Materiały promocyjne</t>
  </si>
  <si>
    <t>25 000 
25 000</t>
  </si>
  <si>
    <t>Liczba operacji</t>
  </si>
  <si>
    <t>Kwota operacji</t>
  </si>
  <si>
    <t xml:space="preserve">Upowszechnianie wiedzy ogólnej na temat Programu </t>
  </si>
  <si>
    <t>400</t>
  </si>
  <si>
    <t xml:space="preserve">Ogół społeczeństwa
</t>
  </si>
  <si>
    <t>10</t>
  </si>
  <si>
    <t xml:space="preserve">Liczba wejść na stronę
liczba opublikowanych wpisów 
</t>
  </si>
  <si>
    <t>9000                     800</t>
  </si>
  <si>
    <t xml:space="preserve">
Informowanie społeczeństwa i potencjalnych beneficjentów o polityce rozwoju obszarów wiejskich i o możliwościach finansowania.
</t>
  </si>
  <si>
    <t>Podniesienie jakości wdrażania PROW;
Informowanie społeczeństwa i potencjalnych beneficjentów o polityce rozwoju obszarów wiejskich i o możliwościach finansowania</t>
  </si>
  <si>
    <t>Promocja działań PROW 2014-2020 z wykorzystaniem kalendarzy (na rok 2019 i 2020)</t>
  </si>
  <si>
    <t>Promocja działań PROW 2014-2020 z wykorzystaniem gadżetów promocyjnych innych niż materiały drukowane</t>
  </si>
  <si>
    <t>Zapewnienie stałego dostępu jak najszerszemu gronu odbiorców, w tym beneficjentom i potencjalnym beneficjentom do aktualnych informacji o programie. Zwiększenie poziomu wiedzy ogólnej i szczegółowej dotyczącej Programu i wkładu Wspólnoty w rozwój obszarów wiejskich.Strona internetowa to w dzisiejszych czasach jedna z podstawowych form komunikacji ze społeczeństwem. Jej zaletą jest nieprzerwana praca sieci, możliwość korzystania z niej w dowolnych porach. Jest to niezwykle tani, szybki i łatwo dostępny sposób przekazywania informacji.</t>
  </si>
  <si>
    <t>CAŁY ROK</t>
  </si>
  <si>
    <t>Samorząd Województwa Świętokrzyskiego</t>
  </si>
  <si>
    <t>Zapewnienie punktu informacyjnego, w którym udzielane będą pewne, aktualne i przejrzyste informacje o PROW 2014-2020 zarówno beneficjentom, potencjalnym beneficjentom jak i każdemu kto będzie chciał uzyskać informacje o Programie. Celem realizacji operacji jest również zapewnienie odpowiedniej wizualizacji PROW i całego EFFROW poprzez wykonanie materiałów promocyjnych w postaci kalendarzy.</t>
  </si>
  <si>
    <t>Punkt informacyjny, materiały promocyjne (kalendarze)</t>
  </si>
  <si>
    <t>Informowanie o rezultatach Programu oraz o wkładzie Wspólnoty w realizację Programu (nie dotyczy podmiotów zaangażowanych w realizację Strategii)</t>
  </si>
  <si>
    <t>Informowanie społeczeństwa o wkładzie Wspólnoty w realizację Programu, o jego rezultatach. W wyniku realizacji operacji informacja o roli Wspólnoty we współfinansowaniu rozwoju obszarów wiejskich w Polsce dotrze do szerokiego grona odbiorców. Reklama w telewizji/radiu będzie służyła zbudowaniu i utrzymaniu wysokiej rozpoznawalności EFRROW i PROW 2014-2020 na tle innych programów oraz funduszy europejskich.</t>
  </si>
  <si>
    <t xml:space="preserve">Spot reklamowy, Reklama w radiu </t>
  </si>
  <si>
    <t>IV kartał</t>
  </si>
  <si>
    <t>Członkowie zarządu i pracownicy LGD woj. świętokrzyskiego</t>
  </si>
  <si>
    <t>II i IV kartał</t>
  </si>
  <si>
    <t>Celem realizacji operacji jest zapewnienie rzetelnej i wiarygodnej informacji na temat możliwości aplikowania i realizacji projektów w ramach PROW 2014 -2020 w Województwie Wielkopolskim. Ponadto celem operacji jest zwiększenie świadomości społeczeństwa na temat roli i znaczenia Programu, rozpowszechnienie marki Programu oraz wkładu Wspólnoty w rozwój rolnictwa i obszarów wiejskich w Polsce
Celem operacji jest przede wszystkim zbudowanie i utrzymanie wysokiej rozpoznawalności EFROW oraz zwiększenie świadomości społeczeństwa na temat roli i znaczenia Programu oraz wkładu Wspólnoty w rozwój rolnictwa i obszarów wiejskich poprzez rozpowszechnianie materiałów zawierających wizualizację Programu zgodną z wymogami. Dzięki zastosowaniu odpowiedniej wizualizacji zostanie uwidoczniona rola Wspólnoty we współfinansowaniu rozwoju obszarów wiejskich w Polsce</t>
  </si>
  <si>
    <t>III, IV</t>
  </si>
  <si>
    <t>Informowanie o PROW 2014-2020. Utrzymanie strony oraz konta na Facebooku.</t>
  </si>
  <si>
    <t>Dwuletni Plan operacyjny Krajowej Sieci Obszarów Wiejskich na lata 2018-2019 w zakresie działania 8 Plan komunikacyjny.</t>
  </si>
  <si>
    <t>Liczba spotkań informacyjno-szkoleniowych, 
liczba uczestników</t>
  </si>
  <si>
    <t>2
60</t>
  </si>
  <si>
    <t>Liczba udzielonych konsultacji, 
liczba kalendarzy</t>
  </si>
  <si>
    <t>1300
1800</t>
  </si>
  <si>
    <t>1.Liczba uczestników 2.Liczba wydanych materiałów informacyjnych 3.Liczba przedsięwzięcia w których zostanie utworzony punkt informacyjny PROW 
4. Liczba udzielonych konsultacji.</t>
  </si>
  <si>
    <t>1. 500 uczestników        2. 1100 sztuk wydanych materiałów informacyjnych (500kompletów kalendarzy, 500 sztuk ulotek, 100 sztuk pamięci USB)                      3. 3  spotkania
4. 500 konsultacji</t>
  </si>
  <si>
    <t>1.Liczba uczestników 2.Liczba wydanych materiałów szkoleniowych 
3. Liczba konferencji</t>
  </si>
  <si>
    <t>1. 120 uczestników Konferencji.               
2. 120 sztuk wydanych materiałów szkoleniowych
3. 1 konferencja</t>
  </si>
  <si>
    <t>1.Liczba uczestników 2.Liczba wydanych materiałów szkoleniowych 
3. Liczba szoleń</t>
  </si>
  <si>
    <t>1. 40 uczestników spotkania.                   
2. 40 sztuk wydanych materiałów szkoleniowych 
3. 1 szkolenie</t>
  </si>
  <si>
    <t>1.Liczba uczestników 2.Liczba wydanych materiałów szkoleniowych 
3. Liczba szkoleń</t>
  </si>
  <si>
    <t>Organizacja spotkań informacyjno-promocyjnych w siedzibie  Departamentu Rozwoju Obszarów Wiejskich oraz stoisk informacyjno-promocyjnych dla potencjalnych beneficjentów i beneficjentów</t>
  </si>
  <si>
    <t>Potencjalni beneficjenci i beneficjenci</t>
  </si>
  <si>
    <t>Imprezy regionalnym o charakterze rolniczym/Uczestnicy imprez regionalnym o charakterze rolniczym</t>
  </si>
  <si>
    <t>6/2000</t>
  </si>
  <si>
    <t>Seminaria informacyjne
Uczestnicy seminariów informacyjnych
Inne  materiały informacyjne - nakład
Inne  materiały informacyjne - dystrybucja
Imprezy lokalne o charakterze rolniczym
Uczestnicy imprez lokalnych o charakterze rolniczym
Inne materiały promocyjne</t>
  </si>
  <si>
    <t>II, III</t>
  </si>
  <si>
    <t>Seminaria informacyjne Uczestnicy seminariów informacyjnych  
Ilość materiałów promocyjnych   
Kalendarze</t>
  </si>
  <si>
    <t>Ilość poinformowanych osób 
Artykuły internetowe    Odsłona artykułów internetowych</t>
  </si>
  <si>
    <t xml:space="preserve">18 (3 wkładki 
w 6 tygodni-kach)
</t>
  </si>
  <si>
    <t>20
1
10</t>
  </si>
  <si>
    <t>Liczba spotkań/ liczba uczestników</t>
  </si>
  <si>
    <t>1/ 40</t>
  </si>
  <si>
    <t>2/ 200</t>
  </si>
  <si>
    <t>Liczba przeszkolonych potencjalnych wnioskodawców</t>
  </si>
  <si>
    <t xml:space="preserve">Łączna liczba targów, wystaw, imprez na poziomie krajowym
Koszty wydarzeń w zł,
Liczba materiałów informacyjno - promocyjnych,
Koszty wykonania materiałów informacyjno - promocyjnych
</t>
  </si>
  <si>
    <t xml:space="preserve">Liczba </t>
  </si>
  <si>
    <t xml:space="preserve">Kwota </t>
  </si>
  <si>
    <t>Kwota</t>
  </si>
  <si>
    <t>Informowanie o rezultatach Programu oraz o wkładzie Wspólnoty w realizację Programu( nie dotyczy podmiotów zaangażowanych w realizację strategii)</t>
  </si>
  <si>
    <t>Baza dobrych praktyk</t>
  </si>
  <si>
    <t>IV</t>
  </si>
  <si>
    <t>1/ 80</t>
  </si>
  <si>
    <t>Zapewnienie informacji pracownikom punktów informacyjnych PROW 2014-2010, PIFE oraz podmiotom doradczym i LGD</t>
  </si>
  <si>
    <t>cykl spotkań z lokalnymi grupami działania</t>
  </si>
  <si>
    <t>stoiska informacyjno-promocyjne PROW/KSOW podczas imprez plenerowych</t>
  </si>
  <si>
    <t>2/ 99</t>
  </si>
  <si>
    <t>Szkolenie z wniosku o przyznanie pomocy w ramach działania Podstawowe usługi i odnowa wsi na obszarach wiejskich</t>
  </si>
  <si>
    <t>organizacja konferencji/seminarium</t>
  </si>
  <si>
    <t>Informowanie i promocja Programu Rozwoju Obszarów Wiejskich na lata 2014-2020 poprzez prowadzenie punktu informacyjnego I jego doposażenie w materiały informacyjno - promocyjne</t>
  </si>
  <si>
    <t>Stoiska informacyjne podczas eventów, udział w spotkaniach/posiedzeniach Grupy Roboczej</t>
  </si>
  <si>
    <t xml:space="preserve">Podniesienie jakości wdrażania PROW,
 Informowanie społeczeństwa i potencjalnych beneficjentów o polityce rozwoju obszarów wiejskich i o możliwościach finansowania
</t>
  </si>
  <si>
    <t xml:space="preserve">Ułatwienie transferu wiedzy i innowacji w rolnictwie i leśnictwie oraz na obszarach wiejskich,                                                                                                                  Wspieranie organizacji łańcucha żywnościowego,
Promowanie włączenia społecznego, zmniejszenia ubóstwa oraz rozwoju gospodarczego na obszarach wiejskich; </t>
  </si>
  <si>
    <t>Podniesienie jakości wdrażania PROW,                                       Informowanie społeczeństwa i potencjalnych beneficjentów o polityce rozwoju obszarów wiejskich i o możliwościach finansowania,                          Wspieranie innowacji w rolnictwie, produkcji żywności, leśnictwie i na obszarach wiejskich</t>
  </si>
  <si>
    <t xml:space="preserve">Zwiększenie świadomości i wiedzy wśród potencjalnych beneficjentów/ beneficjentów PROW 2014-2020; Poszerzenie grupy zainteresowanych PROW 2014-2020;Przełamanie negatywnych stereotypów dotyczących życia na obszarach wiejskich; </t>
  </si>
  <si>
    <t>Ułatwienie transferu wiedzy i innowacji w rolnictwie i leśnictwie oraz na obszarach wiejskich,                                                                                                                 Wspieranie organizacji łańcucha żywnościowego,
Promowanie włączenia społecznego, zmniejszenia ubóstwa oraz rozwoju gospodarczego na obszarach wiejskich.</t>
  </si>
  <si>
    <t>Podniesienie jakości wdrażania PROW;                                       Informowanie społeczeństwa i potencjalnych beneficjentów o polityce rozwoju obszarów wiejskich i o możliwościach finansowania;                            Wspieranie innowacji w rolnictwie, produkcji żywności, leśnictwie i na obszarach wiejskich;</t>
  </si>
  <si>
    <t xml:space="preserve">Zwiększenie świadomości i wiedzy wśród potencjalnych beneficjentów/ beneficjentów PROW 2014-2020; Poszerzenie grupy zainteresowanych PROW 2014-2020; Przełamanie negatywnych stereotypów dotyczących życia na obszarach wiejskich; </t>
  </si>
  <si>
    <t>Podniesienie jakości wdrażania PROW;                                Informowanie społeczeństwa i potencjalnych beneficjentów o polityce rozwoju obszarów wiejskich i o możliwościach finansowania;                           Wspieranie innowacji w rolnictwie, produkcji żywności, leśnictwie i na obszarach wiejskich</t>
  </si>
  <si>
    <t>1.Podniesienie jakości wdrażania PROW
2.Zapewnienie pewnej, aktualnej i przejrzystej informacji o PROW 2014-2020 dla ogółu interesariuszy oraz promowanie Programu, jako instrumentu wspierającego rozwój rolnictwa i obszarów wiejskich w Polsce,
3.zwiększenie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</si>
  <si>
    <t>1.Liczba uczestników 2.Liczba wydanych materiałów szkoleniowych               3. Liczba konferencji</t>
  </si>
  <si>
    <t>1. 120 uczestników Konferencji.                    2. 120 sztuk wydanych materiałów szkoleniowych                3. 1 konferencja</t>
  </si>
  <si>
    <r>
      <rPr>
        <b/>
        <sz val="9"/>
        <color theme="1"/>
        <rFont val="Calibri"/>
        <family val="2"/>
        <charset val="238"/>
        <scheme val="minor"/>
      </rPr>
      <t>Podstawowe usługi i odnowa wsi na obszarach wiejskich.</t>
    </r>
    <r>
      <rPr>
        <sz val="9"/>
        <color theme="1"/>
        <rFont val="Calibri"/>
        <family val="2"/>
        <charset val="238"/>
        <scheme val="minor"/>
      </rPr>
      <t xml:space="preserve">                                                                                                        - Wsparcie na inwestycje w tworzenie, ulepszanie i rozwijanie podstawowych usług lokalnych dla ludności wiejskiej, w tym rekreacji i kultury, i powiązanej infrastruktury.</t>
    </r>
  </si>
  <si>
    <r>
      <rPr>
        <b/>
        <sz val="9"/>
        <color theme="1"/>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color theme="1"/>
        <rFont val="Calibri"/>
        <family val="2"/>
        <charset val="238"/>
        <scheme val="minor"/>
      </rPr>
      <t>-</t>
    </r>
    <r>
      <rPr>
        <b/>
        <sz val="9"/>
        <color theme="1"/>
        <rFont val="Calibri"/>
        <family val="2"/>
        <charset val="238"/>
        <scheme val="minor"/>
      </rPr>
      <t xml:space="preserve"> </t>
    </r>
    <r>
      <rPr>
        <sz val="9"/>
        <color theme="1"/>
        <rFont val="Calibri"/>
        <family val="2"/>
        <charset val="238"/>
        <scheme val="minor"/>
      </rPr>
      <t>zbudowanie i utrzymanie wysokiej rozpoznawalności EFRROW i PROW 2014-2020 na tle zbudowanie innych programów oraz funduszy europejskich</t>
    </r>
  </si>
  <si>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</si>
  <si>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</si>
  <si>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</si>
  <si>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color theme="1"/>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color theme="1"/>
        <rFont val="Calibri"/>
        <family val="2"/>
        <charset val="238"/>
        <scheme val="minor"/>
      </rPr>
      <t xml:space="preserve">                                                                                                                                               - zbudowanie i utrzymanie wysokiej rozpoznawalności EFRROW i PROW 2014-2020 na tle innych programów oraz funduszy europejskich</t>
    </r>
  </si>
  <si>
    <r>
      <rPr>
        <b/>
        <sz val="9"/>
        <color theme="1"/>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color theme="1"/>
        <rFont val="Calibri"/>
        <family val="2"/>
        <charset val="238"/>
        <scheme val="minor"/>
      </rPr>
      <t xml:space="preserve">                                                                                                                                                       - zbudowanie i utrzymanie wysokiej rozpoznawalności EFRROW i PROW 2014-2020 na tle innych programów oraz funduszy europejskich</t>
    </r>
  </si>
  <si>
    <t>Podniesienie jakości wdrażania PROW.
Informowanie społeczeństwa i potencjalnych beneficjentów o polityce rozwoju obszarów wiejskich i o możliwościach finansowania.</t>
  </si>
  <si>
    <t xml:space="preserve"> Promowanie włączenia społecznego, zmniejszania ubóstwa oraz rozwoju gospodarczego na obszarach wiejskich.</t>
  </si>
  <si>
    <r>
      <rPr>
        <b/>
        <sz val="9"/>
        <color theme="1"/>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 </t>
    </r>
    <r>
      <rPr>
        <sz val="9"/>
        <color theme="1"/>
        <rFont val="Calibri"/>
        <family val="2"/>
        <charset val="238"/>
        <scheme val="minor"/>
      </rPr>
      <t xml:space="preserve">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</si>
  <si>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t>Zapewnienie informacji pracownikom punktów informacyjnych PROW 2014-2020, PIFE oraz podmiotom doradczym i LGD</t>
  </si>
  <si>
    <t>Uławtwianie transferu wiedzy i innowacji w rolnictwie i lesnictwie oraz na obszarach wiejskich.                                                                       Wspieranie organizacji łańcucha żywnościowego.                                    Promowanie efektywnego gospodarowania zasobami i wspieranie  przechodzenia w sektorach rolnym, spożywczym i leśnym na gospodarke niskoemisyjną i odporną na zmiane klimatu.                                                               Promowanie właczenia społecznego, zmniejszenia ubóstwa oraz rozwoju gospodarczego na obszarach wiejskich.</t>
  </si>
  <si>
    <t>Informowanie społeczeństwa i potencjalnych beneficjentów o polityce rozwoju obszarów wiejskich i o możliwościach finansowania.                              Wspieranie innowacji w rolnictwie, produkcji żywności, leśnictwie i na obszarach wiejskich.</t>
  </si>
  <si>
    <t>Promowanie efektywnego gospodarowania zasobami i wspieranie  przechodzenia w sektorach rolnym, spożywczym i leśnym na gospodarke niskoemisyjną i odporną na zmiane klimatu.                                                                                 Promowanie właczenia społecznego, zmniejszenia ubóstwa oraz rozwoju gospodarczego na obszarach wiejskich.</t>
  </si>
  <si>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 poszerzenie grupy zainteresowanych PROW, dotarcie z przekazem do grup nastawionych niechętnie lub krytycznie do FE (w tym PROW), przełamanie negatywnych stereotypów dotyczących życia na obszarach wiejskich,
</t>
    </r>
  </si>
  <si>
    <r>
      <rPr>
        <b/>
        <sz val="9"/>
        <color theme="1"/>
        <rFont val="Calibri"/>
        <family val="2"/>
        <charset val="238"/>
        <scheme val="minor"/>
      </rPr>
      <t>Inwestycje w środki trwałe</t>
    </r>
    <r>
      <rPr>
        <sz val="9"/>
        <color theme="1"/>
        <rFont val="Calibri"/>
        <family val="2"/>
        <charset val="238"/>
        <scheme val="minor"/>
      </rPr>
      <t xml:space="preserve">
 - Wsparcie na inwestycje w infrastrukturę związane z rozwojem, modernizacją i dostosowywaniem sektora leśnego, 
</t>
    </r>
    <r>
      <rPr>
        <b/>
        <sz val="9"/>
        <color theme="1"/>
        <rFont val="Calibri"/>
        <family val="2"/>
        <charset val="238"/>
        <scheme val="minor"/>
      </rPr>
      <t xml:space="preserve"> Podstawowe usługi i odnowa wsi na obszarach wiejskich</t>
    </r>
    <r>
      <rPr>
        <sz val="9"/>
        <color theme="1"/>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t>
    </r>
  </si>
  <si>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t>
    </r>
  </si>
  <si>
    <r>
      <rPr>
        <b/>
        <sz val="9"/>
        <color theme="1"/>
        <rFont val="Calibri"/>
        <family val="2"/>
        <charset val="238"/>
        <scheme val="minor"/>
      </rPr>
      <t>Inwestycje w środki trwałe</t>
    </r>
    <r>
      <rPr>
        <sz val="9"/>
        <color theme="1"/>
        <rFont val="Calibri"/>
        <family val="2"/>
        <charset val="238"/>
        <scheme val="minor"/>
      </rPr>
      <t xml:space="preserve">
 - Wsparcie na inwestycje w infrastrukturę związane z rozwojem, modernizacją i dostosowywaniem sektora leśnego, 
</t>
    </r>
    <r>
      <rPr>
        <b/>
        <sz val="9"/>
        <color theme="1"/>
        <rFont val="Calibri"/>
        <family val="2"/>
        <charset val="238"/>
        <scheme val="minor"/>
      </rPr>
      <t xml:space="preserve"> Podstawowe usługi i odnowa wsi na obszarach wiejskich</t>
    </r>
    <r>
      <rPr>
        <sz val="9"/>
        <color theme="1"/>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t>
    </r>
  </si>
  <si>
    <r>
      <rPr>
        <b/>
        <sz val="9"/>
        <color theme="1"/>
        <rFont val="Calibri"/>
        <family val="2"/>
        <charset val="238"/>
        <scheme val="minor"/>
      </rPr>
      <t>Inwestycje w środki trwałe</t>
    </r>
    <r>
      <rPr>
        <sz val="9"/>
        <color theme="1"/>
        <rFont val="Calibri"/>
        <family val="2"/>
        <charset val="238"/>
        <scheme val="minor"/>
      </rPr>
      <t xml:space="preserve">
- Wsparcie na inwestycje w infrastrukturę związane z rozwojem, modernizacją i dostosowywaniem sektora leśnego,                                                                                               </t>
    </r>
    <r>
      <rPr>
        <b/>
        <sz val="9"/>
        <color theme="1"/>
        <rFont val="Calibri"/>
        <family val="2"/>
        <charset val="238"/>
        <scheme val="minor"/>
      </rPr>
      <t>Podstawowe usługi i odnowa wsi na obszarach wiejskich</t>
    </r>
    <r>
      <rPr>
        <sz val="9"/>
        <color theme="1"/>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t>
    </r>
  </si>
  <si>
    <r>
      <rPr>
        <b/>
        <sz val="9"/>
        <color theme="1"/>
        <rFont val="Calibri"/>
        <family val="2"/>
        <charset val="238"/>
        <scheme val="minor"/>
      </rPr>
      <t>Inwestycje w środki trwałe</t>
    </r>
    <r>
      <rPr>
        <sz val="9"/>
        <color theme="1"/>
        <rFont val="Calibri"/>
        <family val="2"/>
        <charset val="238"/>
        <scheme val="minor"/>
      </rPr>
      <t xml:space="preserve">
- Wsparcie na inwestycje w infrastrukturę związane z rozwojem, modernizacją i dostosowywaniem sektora leśnego,
</t>
    </r>
    <r>
      <rPr>
        <b/>
        <sz val="9"/>
        <color theme="1"/>
        <rFont val="Calibri"/>
        <family val="2"/>
        <charset val="238"/>
        <scheme val="minor"/>
      </rPr>
      <t>Podstawowe usługi i odnowa wsi na obszarach wiejskich</t>
    </r>
    <r>
      <rPr>
        <sz val="9"/>
        <color theme="1"/>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t>
    </r>
  </si>
  <si>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                                                                                                                                Budowanie pozytywnego wizerunku wsi jako miejsca zamieszkania</t>
    </r>
    <r>
      <rPr>
        <sz val="9"/>
        <color theme="1"/>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t>
    </r>
  </si>
  <si>
    <t xml:space="preserve"> Promowanie włączenia społecznego, zmniejszenia ubóstwa oraz rozwoju gospodarczego na obszarach wiejskich</t>
  </si>
  <si>
    <r>
      <rPr>
        <b/>
        <sz val="9"/>
        <color theme="1"/>
        <rFont val="Calibri"/>
        <family val="2"/>
        <charset val="238"/>
      </rPr>
      <t xml:space="preserve"> Podstawowe usługi i odnowa wsi na obszarach wiejskich </t>
    </r>
    <r>
      <rPr>
        <sz val="9"/>
        <color theme="1"/>
        <rFont val="Calibri"/>
        <family val="2"/>
        <charset val="238"/>
      </rPr>
      <t xml:space="preserve">
 - Wsparcie na inwestycje związane z tworzeniem, ulepszaniem lub rozbudową wszystkich rodzajów małej infrastrukturym, w tym inwestycje w energię odnawialną i w oszczędzanie energii,
- Wsparcie na badania i inwestycje związane z utrzymaniem, odbudową i poprawą stanu dziedzictwa kulturowego i pzyrodniczego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color theme="1"/>
        <rFont val="Calibri"/>
        <family val="2"/>
        <charset val="238"/>
      </rPr>
      <t xml:space="preserve">Wsparcie na rozwój lokalny kierowany przez społeczność w ramach LEADER </t>
    </r>
    <r>
      <rPr>
        <u/>
        <sz val="9"/>
        <color theme="1"/>
        <rFont val="Calibri"/>
        <family val="2"/>
        <charset val="238"/>
      </rPr>
      <t xml:space="preserve">
</t>
    </r>
    <r>
      <rPr>
        <sz val="9"/>
        <color theme="1"/>
        <rFont val="Calibri"/>
        <family val="2"/>
        <charset val="238"/>
      </rPr>
      <t>- Wsparcie przygotowawcze,
- Wsparcie na realizację operacji w ramach strategii lokalnego rozwoju kierowanego przez społeczność,
- Przygotowanie i realizacja działań w zakresie współpracy z lokalną grupą działania,
- Wsparcie na koszty bieżące i aktywizację,
Wsparcie na utworzenie i funkcjonowanie krajowej sieci obszarów wiejskich,</t>
    </r>
  </si>
  <si>
    <r>
      <rPr>
        <b/>
        <sz val="9"/>
        <color theme="1"/>
        <rFont val="Calibri"/>
        <family val="2"/>
        <charset val="238"/>
      </rPr>
      <t xml:space="preserve">Zapewnienie pewnej, aktualnej i przejrzystej informacji o PROW 2014 - 2020 dla ogółu interesariuszy oraz promowanie Programu, jako instrumentu wspierającego rozwój rolnictwa i obszarów wiejskich w Polsce; </t>
    </r>
    <r>
      <rPr>
        <sz val="9"/>
        <color theme="1"/>
        <rFont val="Calibri"/>
        <family val="2"/>
        <charset val="238"/>
      </rPr>
      <t xml:space="preserve">
-Zwiększenie poziomu wiedzy ogólnej i szczegółowej dotyczącej PROW 2014 -2020,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-Zbudowanie i utrzymanie wysokiej rozpoznawalności EFRROW i PROW 2014 - 2020 na tle innych programów oraz funduszy europejskich,
-Zmiana w świadomości mieszkańców kraju funkcjonowania PROW jako programu głównie lub wyłącznie wspierającego rolników/rolnictwo, 
-Poszerzenie grupy zainteresowanych PROW, dotarcie z przekazem do grup nastawionych niechętnie lub krytycznie do FE (w tym PROW), przełamanie negatywnych stereotypów dotyczących życia na obszarach wiejskich,</t>
    </r>
  </si>
  <si>
    <r>
      <rPr>
        <b/>
        <sz val="9"/>
        <color theme="1"/>
        <rFont val="Calibri"/>
        <family val="2"/>
        <charset val="238"/>
      </rPr>
      <t xml:space="preserve"> Podstawowe usługi i odnowa wsi na obszarach wiejskich</t>
    </r>
    <r>
      <rPr>
        <sz val="9"/>
        <color theme="1"/>
        <rFont val="Calibri"/>
        <family val="2"/>
        <charset val="238"/>
      </rPr>
      <t xml:space="preserve"> 
 - Wsparcie na inwestycje związane z tworzeniem, ulepszaniem lub rozbudową wszystkich rodzajów małej infrastrukturym, w tym inwestycje w energię odnawialną i w oszczędzanie energii,
- Wsparcie na badania i inwestycje związane z utrzymaniem, odbudową i poprawą stanu dziedzictwa kulturowego i pzyrodniczego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color theme="1"/>
        <rFont val="Calibri"/>
        <family val="2"/>
        <charset val="238"/>
      </rPr>
      <t xml:space="preserve"> Wsparcie na rozwój lokalny kierowany przez społeczność w ramach LEADER </t>
    </r>
    <r>
      <rPr>
        <u/>
        <sz val="9"/>
        <color theme="1"/>
        <rFont val="Calibri"/>
        <family val="2"/>
        <charset val="238"/>
      </rPr>
      <t xml:space="preserve">
</t>
    </r>
    <r>
      <rPr>
        <sz val="9"/>
        <color theme="1"/>
        <rFont val="Calibri"/>
        <family val="2"/>
        <charset val="238"/>
      </rPr>
      <t>- Wsparcie przygotowawcze,
- Wsparcie na realizację operacji w ramach strategii lokalnego rozwoju kierowanego przez społeczność,
- Przygotowanie i realizacja działań w zakresie współpracy z lokalną grupą działania,
- Wsparcie na koszty bieżące i aktywizację,
Wsparcie na utworzenie i funkcjonowanie krajowej sieci obszarów wiejskich,</t>
    </r>
  </si>
  <si>
    <r>
      <rPr>
        <b/>
        <sz val="9"/>
        <color theme="1"/>
        <rFont val="Calibri"/>
        <family val="2"/>
        <charset val="238"/>
      </rPr>
      <t>Zapewnienie pewnej, aktualnej i przejrzystej informacji o PROW 2014 - 2020 dla ogółu interesariuszy oraz promowanie Programu, jako instrumentu wspierającego rozwój rolnictwa i obszarów wiejskich w Polsce</t>
    </r>
    <r>
      <rPr>
        <sz val="9"/>
        <color theme="1"/>
        <rFont val="Calibri"/>
        <family val="2"/>
        <charset val="238"/>
      </rPr>
      <t>;                                                                                                                    - Zwiększenie poziomu wiedzy ogólnej i szczegółowej dotyczącej PROW 2014 -2020,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</si>
  <si>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color theme="1"/>
        <rFont val="Calibri"/>
        <family val="2"/>
        <charset val="238"/>
      </rPr>
      <t>Zapewnienie pewnej, aktualnej i przejrzystej informacji o PROW 2014 - 2020 dla ogółu interesariuszy oraz promowanie Programu, jako instrumentu wspierającego rozwój rolnictwa i obszarów wiejskich w Polsce;</t>
    </r>
    <r>
      <rPr>
        <sz val="9"/>
        <color theme="1"/>
        <rFont val="Calibri"/>
        <family val="2"/>
        <charset val="238"/>
      </rPr>
      <t xml:space="preserve">                                                                                                                    - Zwiększenie poziomu wiedzy ogólnej i szczegółowej dotyczącej PROW 2014 -2020,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t>
    </r>
  </si>
  <si>
    <r>
      <rPr>
        <b/>
        <sz val="9"/>
        <color theme="1"/>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color theme="1"/>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2014 - 2020 na tle innych programów oraz funduszy europejskich,
- Poszerzenie grupy zainteresowanych PROW, dotarcie z przekazem do grup nastawionych niechętnie lub krytycznie do FE (w tym PROW), przełamanie negatywnych stereotypów dotyczących życia na obszarach wiejskich,     </t>
    </r>
  </si>
  <si>
    <r>
      <rPr>
        <b/>
        <sz val="9"/>
        <color theme="1"/>
        <rFont val="Calibri"/>
        <family val="2"/>
        <charset val="238"/>
        <scheme val="minor"/>
      </rPr>
      <t xml:space="preserve">Zapewnienie pewnej, aktualnej i przejrzystej informacji o PROW 2014 - 2020 dla ogółu interesariuszy oraz promowanie Programu, jako instrumentu wspierającego rozwój rolnictwa i obszarów wiejskich w Polsce   </t>
    </r>
    <r>
      <rPr>
        <sz val="9"/>
        <color theme="1"/>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i rozwoju obszarów wiejskich w Polsce            </t>
    </r>
  </si>
  <si>
    <r>
      <rPr>
        <b/>
        <sz val="9"/>
        <color theme="1"/>
        <rFont val="Calibri"/>
        <family val="2"/>
        <charset val="238"/>
        <scheme val="minor"/>
      </rPr>
      <t>Inwestycje w środki trwałe</t>
    </r>
    <r>
      <rPr>
        <sz val="9"/>
        <color theme="1"/>
        <rFont val="Calibri"/>
        <family val="2"/>
        <charset val="238"/>
        <scheme val="minor"/>
      </rPr>
      <t xml:space="preserve">                                               Wsparcie na inwestycje w infrastrukturę związane z rozwojem, modernizacją i dostosowaniem sektora leśnego,                                                                        </t>
    </r>
    <r>
      <rPr>
        <b/>
        <sz val="9"/>
        <color theme="1"/>
        <rFont val="Calibri"/>
        <family val="2"/>
        <charset val="238"/>
        <scheme val="minor"/>
      </rPr>
      <t>Podstawowe usługi i odnowa wsi na obszarach wiejskich</t>
    </r>
    <r>
      <rPr>
        <sz val="9"/>
        <color theme="1"/>
        <rFont val="Calibri"/>
        <family val="2"/>
        <charset val="238"/>
        <scheme val="minor"/>
      </rPr>
      <t xml:space="preserve">                                                                                   - Wsparcie na inwestycje związane z tworzeniem, ulepszaniem lub rozbudową wszystkich rodzajów małej infrastrukturym, w tym inwestycje w energię odnawialną i w oszczędzanie energii,
- Wsparcie na badania i inwestycje związane z utrzymaniem, odbudową i poprawą stanu dziedzictwa kulturowego i pzyrodniczego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 Wsparcie na rozwój lokalny kierowany przez społeczność w ramach LEADER </t>
    </r>
    <r>
      <rPr>
        <sz val="9"/>
        <color theme="1"/>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t>
    </r>
  </si>
  <si>
    <t xml:space="preserve">Podniesienie jakości wdrażania PROW,
Informowanie społeczeństwa i potencjalnych beneficjentów o polityce rozwoju obszarów wiejskich i o możliwościach finansowania.
</t>
  </si>
  <si>
    <t xml:space="preserve"> Ułatwienie tranferu wiedzy i innowacji w rolnictwie i leśnictwie oraz na obszarach wiejskich</t>
  </si>
  <si>
    <r>
      <rPr>
        <b/>
        <sz val="9"/>
        <rFont val="Calibri"/>
        <family val="2"/>
        <charset val="238"/>
        <scheme val="minor"/>
      </rPr>
      <t xml:space="preserve">Podstawowe usługi i odnowa wsi na obszarach wiejskich    </t>
    </r>
    <r>
      <rPr>
        <sz val="9"/>
        <rFont val="Calibri"/>
        <family val="2"/>
        <charset val="238"/>
        <scheme val="minor"/>
      </rPr>
      <t xml:space="preserve">                                                                                                              - Wsparcie na inwestycje w tworzenie, ulepszanie i rozwijanie podstawowych usług lokalnych dla ludności wiejskiej, w tym rekreacji i kultury, i powiązanej infrastruktury                                                                        </t>
    </r>
  </si>
  <si>
    <r>
      <rPr>
        <b/>
        <sz val="9"/>
        <rFont val="Calibri"/>
        <family val="2"/>
        <charset val="238"/>
        <scheme val="minor"/>
      </rPr>
      <t>Podstawowe usługi i odnowa wsi na obszarach wiejskich</t>
    </r>
    <r>
      <rPr>
        <sz val="9"/>
        <rFont val="Calibri"/>
        <family val="2"/>
        <charset val="238"/>
        <scheme val="minor"/>
      </rPr>
      <t xml:space="preserve">                                                                                                                - Wsparcie na inwestycje w tworzenie, ulepszanie i rozwijanie podstawowych usług lokalnych dla ludności wiejskiej, w tym rekreacji i kultury i powiązanej infrastruktury.</t>
    </r>
  </si>
  <si>
    <r>
      <rPr>
        <b/>
        <sz val="9"/>
        <rFont val="Calibri"/>
        <family val="2"/>
        <charset val="238"/>
        <scheme val="minor"/>
      </rPr>
      <t xml:space="preserve">Podstawowe usługi i odnowa wsi na obszarach wiejskich.  </t>
    </r>
    <r>
      <rPr>
        <sz val="9"/>
        <rFont val="Calibri"/>
        <family val="2"/>
        <charset val="238"/>
        <scheme val="minor"/>
      </rPr>
      <t xml:space="preserve">                                                                                                    -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</si>
  <si>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</si>
  <si>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Budowanie pozytywnego wizerunku wsi jako miejsca do życia i zamieszkania  </t>
    </r>
    <r>
      <rPr>
        <sz val="9"/>
        <rFont val="Calibri"/>
        <family val="2"/>
        <charset val="238"/>
        <scheme val="minor"/>
      </rPr>
      <t xml:space="preserve">                                                                                                                                                 - zmiana w świadomości mieszkańców kraju funkcjonowania PROW jako programu głównie lub wyłącznie wspierającego rolników/rolnictwo
- poszerzenie grupy zainteresowanych PROW, dotarcie z przekazem do grup nastawionych niechętnie lub krytycznie do FE (w tym PROW), przełamanie negatywnych stereotypów dotyczących życia na obszarach wiejskich
                                                           </t>
    </r>
  </si>
  <si>
    <r>
      <rPr>
        <b/>
        <sz val="9"/>
        <rFont val="Calibri"/>
        <family val="2"/>
        <charset val="238"/>
        <scheme val="minor"/>
      </rPr>
      <t>Podstawowe usługi i odnowa wsi na obszarach wiejskich</t>
    </r>
    <r>
      <rPr>
        <sz val="9"/>
        <rFont val="Calibri"/>
        <family val="2"/>
        <charset val="238"/>
        <scheme val="minor"/>
      </rPr>
      <t xml:space="preserve">                                                                                                                             - Wsparcie na inwestycje w tworzenie, ulepszanie i rozwijanie podstawowych usług lokalnych dla ludności wiejskiej, w tym rekreacji i kultury, i powiązanej infrastruktury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</si>
  <si>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poszerzenie grupy zainteresowanych PROW, dotarcie z przekazem do grup nastawionych niechętnie lub krytycznie do FE (w tym PROW), przełamanie negatywnych stereotypów dotyczących życia na obszarach Wiejskich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</si>
  <si>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Budowanie pozytywnego wizerunku wsi jako miejsca zamieszkania </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poszerzenie grupy zainteresowanych PROW, dotarcie z przekazem do grup nastawionych niechętnie lub krytycznie do FE (w tym PROW), przełamanie negatywnych stereotypów dotyczących życia na obszarach wiejskich,                                                                                                     </t>
    </r>
  </si>
  <si>
    <r>
      <rPr>
        <b/>
        <sz val="9"/>
        <rFont val="Calibri"/>
        <family val="2"/>
        <charset val="238"/>
      </rPr>
      <t>Inwestycje w środki trwałe</t>
    </r>
    <r>
      <rPr>
        <sz val="9"/>
        <rFont val="Calibri"/>
        <family val="2"/>
        <charset val="238"/>
      </rPr>
      <t xml:space="preserve">
 - Wsparcie na inwestycje w infrastrukturę związane z rozwojem, modernizacją i dostosowywaniem sektora leśnego,
</t>
    </r>
    <r>
      <rPr>
        <b/>
        <sz val="9"/>
        <rFont val="Calibri"/>
        <family val="2"/>
        <charset val="238"/>
      </rPr>
      <t>Podstawowe usługi i odnowa wsi na obszarach wiejskich</t>
    </r>
    <r>
      <rPr>
        <sz val="9"/>
        <rFont val="Calibri"/>
        <family val="2"/>
        <charset val="238"/>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na ludności wiejskiej, w tym rekeacji i kultury, i powiązanej infrastruktury,
</t>
    </r>
    <r>
      <rPr>
        <b/>
        <sz val="9"/>
        <rFont val="Calibri"/>
        <family val="2"/>
        <charset val="238"/>
      </rPr>
      <t>Wsparcie na rozwój lokalny kierowany przez społeczność w ramach LEADER</t>
    </r>
    <r>
      <rPr>
        <sz val="9"/>
        <rFont val="Calibri"/>
        <family val="2"/>
        <charset val="238"/>
      </rPr>
      <t xml:space="preserve">
- Wsparcie przygotowawcze,
 - Wsparcie na realizację operacji w ramach strategii lokalnego rozwoju kierowanego przez społeczność,
- Przygotwanie i realizacja działań w zakresie współpracy z lokalną grupą działania,
 - Wsparcie na koszty bieżące i aktywizację,
 - Wsparcie na utworzenie i funkcjonowanie krajowej sieci obszarów wiejskich,</t>
    </r>
  </si>
  <si>
    <r>
      <rPr>
        <b/>
        <sz val="9"/>
        <rFont val="Calibri"/>
        <family val="2"/>
        <charset val="238"/>
      </rPr>
      <t>Zapewnienie pewnej, aktualnej i przejrzystej informacji o PROW 2014 -2020 dla ogółu interesariuszy oraz promowanie Programu, jako instrumentu wspierającego rozwój rolnictwa i obszarów wiejskich w Polsce,</t>
    </r>
    <r>
      <rPr>
        <sz val="9"/>
        <rFont val="Calibri"/>
        <family val="2"/>
        <charset val="238"/>
      </rPr>
      <t xml:space="preserve">
</t>
    </r>
    <r>
      <rPr>
        <b/>
        <sz val="9"/>
        <rFont val="Calibri"/>
        <family val="2"/>
        <charset val="238"/>
      </rPr>
      <t>Budowanie pozytywnego wizerunku wsi jako miejsca zamieszkania</t>
    </r>
    <r>
      <rPr>
        <sz val="9"/>
        <rFont val="Calibri"/>
        <family val="2"/>
        <charset val="238"/>
      </rPr>
      <t xml:space="preserve">
- Zwiększenie poziomu wiedzy ogólnej i szczegółowej dotyczącej PROW 2014 -2020, w tym zapewnienie informacji dotyczących warunków i trybu przyznawania pomocy, dla potencjalnych beneficjentów w zakresie praktycznej wiedzy i umiejętności o sposobie przygotwania wniosków, biznesplanów oraz dla beneficjentów w zakresie przygotowania wniosków o płatność</t>
    </r>
  </si>
  <si>
    <r>
      <rPr>
        <b/>
        <sz val="9"/>
        <rFont val="Calibri"/>
        <family val="2"/>
        <charset val="238"/>
      </rPr>
      <t>Inwestycje w środki trwałe</t>
    </r>
    <r>
      <rPr>
        <sz val="9"/>
        <rFont val="Calibri"/>
        <family val="2"/>
        <charset val="238"/>
      </rPr>
      <t xml:space="preserve">
 - Wsparcie na inwestycje w infrastrukturę związane z rozwojem, modernizacją i dostosowywaniem sektora leśnego,
</t>
    </r>
    <r>
      <rPr>
        <b/>
        <sz val="9"/>
        <rFont val="Calibri"/>
        <family val="2"/>
        <charset val="238"/>
      </rPr>
      <t>Podstawowe usługi i odnowa wsi na obszarach wiejskich</t>
    </r>
    <r>
      <rPr>
        <sz val="9"/>
        <rFont val="Calibri"/>
        <family val="2"/>
        <charset val="238"/>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na ludności wiejskiej, w tym rekeacji i kultury, i powiązanej infrastruktury,
</t>
    </r>
    <r>
      <rPr>
        <b/>
        <sz val="9"/>
        <rFont val="Calibri"/>
        <family val="2"/>
        <charset val="238"/>
      </rPr>
      <t>Wsparcie na rozwój lokalny kierowany przez społeczność w ramach LEADER</t>
    </r>
    <r>
      <rPr>
        <sz val="9"/>
        <rFont val="Calibri"/>
        <family val="2"/>
        <charset val="238"/>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</si>
  <si>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rPr>
        <b/>
        <sz val="9"/>
        <rFont val="Calibri"/>
        <family val="2"/>
        <charset val="238"/>
      </rPr>
      <t>Zapewnienie pewnej, aktualnej i przejrzystej informacji o PROW 2014 -2020 dla ogółu interesariuszy oraz promowanie Programu, jako instrumentu wspierającego rozwój rolnictwa i obszarów wiejskich w Polsce</t>
    </r>
    <r>
      <rPr>
        <sz val="9"/>
        <rFont val="Calibri"/>
        <family val="2"/>
        <charset val="238"/>
      </rPr>
      <t xml:space="preserve">
- Zwiększenie poziomu wiedzy ogólnej i szczegółowej dotyczącej PROW 2014 -2020, w tym zapewnienie informacji dotyczących warunków i trybu przyznawania pomocy, dla potencjalnych beneficjentów w zakresie praktycznej wiedzy i umiejętności o sposobie przygotwania wniosków, biznesplanów oraz dla beneficjentów w zakresie przygotowania wniosków o płatność,
- Uwidocznienie roli Wspólnoty we współfinansowaniu rozwoju obszarów wiejskich w Polsce ,
- Zbudowanie i utrzymanie wysokiej rozpoznawalności EFRROW i PROW 2014 - 2020 na tle innych programów oraz funduszy europejskich,</t>
    </r>
  </si>
  <si>
    <r>
      <rPr>
        <b/>
        <sz val="9"/>
        <rFont val="Calibri"/>
        <family val="2"/>
        <charset val="238"/>
      </rPr>
      <t>Inwestycje w środki trwałe</t>
    </r>
    <r>
      <rPr>
        <sz val="9"/>
        <rFont val="Calibri"/>
        <family val="2"/>
        <charset val="238"/>
      </rPr>
      <t xml:space="preserve">
 - Wsparcie na inwestycje w infrastrukturę związane z rozwojem, modernizacją i dostosowywaniem sektora leśnego,
</t>
    </r>
    <r>
      <rPr>
        <b/>
        <sz val="9"/>
        <rFont val="Calibri"/>
        <family val="2"/>
        <charset val="238"/>
      </rPr>
      <t>Podstawowe usługi i odnowa wsi na obszarach wiejskich</t>
    </r>
    <r>
      <rPr>
        <sz val="9"/>
        <rFont val="Calibri"/>
        <family val="2"/>
        <charset val="238"/>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na ludności wiejskiej, w tym rekeacji i kultury, i powiązanej infrastruktury,
</t>
    </r>
    <r>
      <rPr>
        <b/>
        <sz val="9"/>
        <rFont val="Calibri"/>
        <family val="2"/>
        <charset val="238"/>
      </rPr>
      <t>Wsparcie na rozwój lokalny kierowany przez społeczność w ramach LEADER</t>
    </r>
    <r>
      <rPr>
        <sz val="9"/>
        <rFont val="Calibri"/>
        <family val="2"/>
        <charset val="238"/>
      </rPr>
      <t xml:space="preserve">
 - Wsparcie na realizację operacji w ramach strategii lokalnego rozwoju kierowanego przez społeczność,
- Przygotwanie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</si>
  <si>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 xml:space="preserve">Zapewnienie pewnej, aktualnej i przejrzystej informacji o PROW 2014 -2020 dla ogółu interesariuszy oraz promowanie Programu, jako instrumentu wspierającego rozwój rolnictwa i obszarów wiejskich w Polsce,  </t>
    </r>
    <r>
      <rPr>
        <sz val="9"/>
        <rFont val="Calibri"/>
        <family val="2"/>
        <charset val="238"/>
        <scheme val="minor"/>
      </rPr>
      <t xml:space="preserve">
</t>
    </r>
    <r>
      <rPr>
        <b/>
        <sz val="9"/>
        <rFont val="Calibri"/>
        <family val="2"/>
        <charset val="238"/>
        <scheme val="minor"/>
      </rPr>
      <t>Budowanie pozytywnego wizerunku wsi jako miejsca zamieszkania;</t>
    </r>
    <r>
      <rPr>
        <sz val="9"/>
        <rFont val="Calibri"/>
        <family val="2"/>
        <charset val="238"/>
        <scheme val="minor"/>
      </rPr>
      <t xml:space="preserve">
- Zwiększenie poziomu wiedzy ogólnej i szczegółowej dotyczącej PROW 2014 -2020, w tym zapewnienie informacji dotyczących warunków i trybu przyznawania pomocy, dla potencjalnych beneficjentów w zakresie praktycznej wiedzy i umiejętności o sposobie przygotwania wniosków, biznesplanów oraz dla beneficjentów w zakresie przygotowania wniosków o płatność,
 - Uwidocznienie roli Wspólnoty we współfinansowaniu rozwoju obszarów wiejskich w Polsce, 
</t>
    </r>
  </si>
  <si>
    <r>
      <rPr>
        <b/>
        <sz val="9"/>
        <rFont val="Calibri"/>
        <family val="2"/>
        <charset val="238"/>
        <scheme val="minor"/>
      </rPr>
      <t>Zapewnienie pewnej, aktualnej i przejrzystej informacji o PROW 2014 -2020 dla ogółu interesariuszy oraz promowanie Programu, jako instrumentu wspierającego rozwój rolnictwa i obszarów wiejskich w Polsce,
Budowanie pozytywnego wizerunku wsi jako miejsca zamieszkania</t>
    </r>
    <r>
      <rPr>
        <sz val="9"/>
        <rFont val="Calibri"/>
        <family val="2"/>
        <charset val="238"/>
        <scheme val="minor"/>
      </rPr>
      <t>;  
- Zwiększenie poziomu wiedzy ogólnej i szczegółowej dotyczącej PROW 2014 -2020, w tym zapewnienie informacji dotyczących warunków i trybu przyznawania pomocy, dla potencjalnych beneficjentów w zakresie praktycznej wiedzy i umiejętności o sposobie przygotwania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programów oraz funduszy europejskich,
- zmiana w świadomości mieszkanców kraju funkcjonowania PROW jako programu głównie lub wyłącznie wspierającego rolników/rolnictwo,
- poszerzenie grupy zainteresowanych PROW, dotarcie z przekazem do grup nastawionych niechętnie lub krytycznie do FR (w tym PROW), przełamanie negatywnych stereotypów dotyczących życia na obszarach wiejskich,</t>
    </r>
  </si>
  <si>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</si>
  <si>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Wsparcie na rozwój lokalny kierowany przez społeczność w ramach LEADER</t>
    </r>
    <r>
      <rPr>
        <sz val="9"/>
        <rFont val="Calibri"/>
        <family val="2"/>
        <charset val="238"/>
        <scheme val="minor"/>
      </rPr>
      <t xml:space="preserve">
- Wsparcie na utworzenie i funkcjonowanie krajowej sieci obszarów wiejskich</t>
    </r>
  </si>
  <si>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2014 -2020, w tym zapewnienie informacji dotyczących warunków i trybu przyznawania pomocy, dla potencjalnych beneficjentów w zakesie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2014 -2020 na tle innych programów oraz funduszy europejskich,</t>
    </r>
  </si>
  <si>
    <r>
      <rPr>
        <b/>
        <sz val="9"/>
        <rFont val="Calibri"/>
        <family val="2"/>
        <charset val="238"/>
      </rPr>
      <t>Zapewnienie pewnej, aktualnej i przejrzystej informacji o PROW 2014 - 2020 dla ogółu interesariuszy oraz promowanie Programu, jako instrumentu wspierającego rozwój rolnictwa i obszarów wiejskich w Polsce</t>
    </r>
    <r>
      <rPr>
        <sz val="9"/>
        <rFont val="Calibri"/>
        <family val="2"/>
        <charset val="238"/>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</si>
  <si>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t>
    </r>
  </si>
  <si>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2014 -2020, w tym zapewnienie informacji dotyczących warunków i trybu przyznawania pomocy, dla potencjalnych beneficjentów w zakesie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2014 -2020 na tle innych programów oraz funduszy europejskich</t>
    </r>
  </si>
  <si>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</si>
  <si>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2014 -2020, w tym zapewnienie informacji dotyczących warunków i trybu przyznawania pomocy, dla potencjalnych beneficjentów w zakesie praktycznej wiedzy i umiejętności o sposobie przygotowania wniosków, biznesplanów oraz dla beneficjentów w zakresie przygotowania wniosków o płatność</t>
    </r>
  </si>
  <si>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 Uwidocznienie roli Wspólnoty we współfinansowaniu rozwoju obszarów wiejskich w Polsce</t>
    </r>
  </si>
  <si>
    <r>
      <rPr>
        <b/>
        <sz val="9"/>
        <rFont val="Calibri"/>
        <family val="2"/>
        <charset val="238"/>
        <scheme val="minor"/>
      </rPr>
      <t>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społecznosć,                                                                                                                                   - Przygotowanie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</si>
  <si>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t>
    </r>
  </si>
  <si>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społeczność ,
- Przygotowanie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</si>
  <si>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</si>
  <si>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2014 -2020, w tym zapewnienie informacji dotyczących warunków i trybu przyznawania pomocy, dla potencjalnych beneficjentów w zakesie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2014 -2020 na tle innych programów oraz funduszy europejskich,
- Zmiana w świadomości mieszkańców kraju funkcjonowania PROW jako programu głównie lub wyłącznie wspieracjącego rolników/rolnictwo,
- Poszerzenie grupy zainteresowanych PROW, dotarcie z przekazem do grup nastawionych niechętnie lub krytycznie do FE (w tym PROW), przełamanie negatywnych stereotypów dotyczących życia na obszarach wiejskich,</t>
    </r>
  </si>
  <si>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2014 -2020, w tym zapewnienie informacji dotyczących warunków i trybu przyznawania pomocy, dla potencjalnych beneficjentów w zakesie praktycznej wiedzy i umiejętności o sposobie przygotowania wniosków, biznesplanów oraz dla beneficjentów w zakresie przygotowania wniosków o płatność,
</t>
    </r>
  </si>
  <si>
    <t>Odtwarzanie, ochrona i wzbogacanie ekosystemów</t>
  </si>
  <si>
    <t>Liczba uczestników/
Liczba spotkań</t>
  </si>
  <si>
    <t xml:space="preserve">Odtwarzanie, ochrona i wzbogacanie ekosystemów </t>
  </si>
  <si>
    <t>Ułatwienie transferu wiedzy i innowacji w rolnictwie i leśnictwie oraz na obszarach wiejskich,
Odtwarzanie, ochrona i wzbogacanie ekosystemów,
Promowanie efektywnego gospodarowania zasobami i wspieranie przechodzenia, 
w sektorach rolnym, spożywczym i leśnym na gospodarkę niskoemisyjną i odporną na zmianę klimatu</t>
  </si>
  <si>
    <t xml:space="preserve">                                                                                                                                                                                                                                                                                                                                                 Zapewnienie informacji o nowym okresie programowania 2021-2027</t>
  </si>
  <si>
    <t xml:space="preserve">Promowanie efektywnego gospodarowania zasobami i wspieranie przechodzenia 
w sektorach rolnym, spożywczym i leśnym na gospodarkę niskoemisyjną i odporną na zmianę klimatu
</t>
  </si>
  <si>
    <t xml:space="preserve">
Informowanie społeczeństwa i potencjalnych beneficjentów o polityce rozwoju obszarów wiejskich i o możliwościach finansowania</t>
  </si>
  <si>
    <t>Ułatwienie transferu wiedzy i innowacji w rolnictwie i leśnictwie oraz na obszarach wiejskich,
Zwiększenie rentowności gospodarstw i konkurencyjność,
Wspieranie organizacji łańcucha żywnościowego,  Odtwarzanie, ochrona i wzbogacanie ekosystemów, 
Promowanie efektywnego gospodarowania zasobami i wspieranie przechodzenia 
w sektorach rolnym, spożywczym i leśnym na gospodarkę niskoemisyjną i odporną na zmianę klimatu,                                      Promowanie włączenia społecznego, zmniejszenia ubóstwa oraz rozwoju gospodarczego na obszarach wiejskich</t>
  </si>
  <si>
    <t xml:space="preserve">Upowszechnianie wiedzy ogólnej na temat Programu                                             </t>
  </si>
  <si>
    <t>Podniesienie jakości wdrażania PROW,                                             Informowanie społeczeństwa i potencjalnych beneficjentów o polityce rozwoju obszarów wiejskich i o możliwościach finansowania</t>
  </si>
  <si>
    <t>Przekazywanie potencjalnym beneficjentom/ beneficjentom Programu szcze-gółowych informacji dotyczących warunków i zasad udzielania pomocy</t>
  </si>
  <si>
    <t>Ułatwienie transferu wiedzy i innowacji w rolnictwie i leśnictwie oraz na obszarach wiejskich,
Zwiększenie rentowności gospodarstw i konkurencyjność,
Wspieranie organizacji łańcucha żywnościowego,                           Odtwarzanie, ochrona i wzbogacanie ekosystemów, 
Promowanie efektywnego gospodarowania zasobami i wspieranie przechodzenia 
w sektorach rolnym, spożywczym i leśnym na gospodarkę niskoemisyjną i odporną na zmianę klimatu,                             Promowanie włączenia społecznego, zmniejszenia ubóstwa oraz rozwoju gospodarczego na obszarach wiejskich</t>
  </si>
  <si>
    <t>Ułatwienie transferu wiedzy i innowacji w rolnictwie i leśnictwie oraz na obszarach wiejskich,
Zwiększenie rentowności gospodarstw i konkurencyjność,
Wspieranie organizacji łańcucha żywnościowego</t>
  </si>
  <si>
    <t xml:space="preserve">Podniesienie jakości wdrażania PROW, 
Informowanie społeczeństwa i potencjalnych beneficjentów o polityce rozwoju obszarów wiejskich i o możliwościach finansowania,          
Wspieranie innowacji w rolnictwie, produkcji żywności, leśnictwie i na obszarach wiejskich                                                         </t>
  </si>
  <si>
    <t xml:space="preserve">Podniesienie jakości wdrażania PROW,
Informowanie społeczeństwa i potencjalnych beneficjentów o polityce rozwoju obszarów wiejskich i o możliwościach finansowania                                                                    </t>
  </si>
  <si>
    <t xml:space="preserve">Ułatwienie transferu wiedzy i innowacji w rolnictwie i leśnictwie oraz na obszarach wiejskich
</t>
  </si>
  <si>
    <t xml:space="preserve">Upowszechnianie wiedzy ogólnej na temat Programu
</t>
  </si>
  <si>
    <t>Zapewnienie informacji o nowym okresie programowania 2021-2027</t>
  </si>
  <si>
    <t xml:space="preserve">
Informowanie społeczeństwa i potencjalnych beneficjentów o polityce rozwoju obszarów wiejskich i o możliwościach finansowania                                                                    </t>
  </si>
  <si>
    <t>Ułatwienie transferu wiedzy i innowacji w rolnictwie i leśnictwie oraz na obszarach wiejskich,                                                                                                               Wspieranie organizacji łańcucha żywnościowego,
Promowanie włączenia społecznego, zmniejszenia ubóstwa oraz rozwoju gospodarczego na obszarach wiejskich.</t>
  </si>
  <si>
    <t xml:space="preserve">Podniesienie jakości wdrażania PROW,
Informowanie społeczeństwa i potencjalnych beneficjentów o polityce rozwoju obszarów wiejskich i o możliwościach finansowania
</t>
  </si>
  <si>
    <t>1. 40 uczestników spotkania.                               2. 40 sztuk wydanych materiałów szkoleniowych 
3. 1 szkolenie</t>
  </si>
  <si>
    <r>
      <rPr>
        <b/>
        <sz val="9"/>
        <color theme="1"/>
        <rFont val="Calibri"/>
        <family val="2"/>
        <charset val="238"/>
        <scheme val="minor"/>
      </rPr>
      <t>Podstawowe usługi i odnowa wsi na obszarach     wiejskich.</t>
    </r>
    <r>
      <rPr>
        <sz val="9"/>
        <color theme="1"/>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t>
    </r>
  </si>
  <si>
    <r>
      <rPr>
        <b/>
        <sz val="9"/>
        <color theme="1"/>
        <rFont val="Calibri"/>
        <family val="2"/>
        <charset val="238"/>
        <scheme val="minor"/>
      </rPr>
      <t xml:space="preserve">Wsparcie na rozwój lokalny kierowany przez społeczność w ramach LEADER    </t>
    </r>
    <r>
      <rPr>
        <sz val="9"/>
        <color theme="1"/>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t>
    </r>
  </si>
  <si>
    <r>
      <rPr>
        <b/>
        <sz val="9"/>
        <color theme="1"/>
        <rFont val="Calibri"/>
        <family val="2"/>
        <charset val="238"/>
        <scheme val="minor"/>
      </rPr>
      <t xml:space="preserve">Wsparcie na rozwój lokalny kierowany przez społeczność w ramach LEADER                                                                                - </t>
    </r>
    <r>
      <rPr>
        <sz val="9"/>
        <color theme="1"/>
        <rFont val="Calibri"/>
        <family val="2"/>
        <charset val="238"/>
        <scheme val="minor"/>
      </rPr>
      <t>Wsparcie na realizację operacji w ramach strategii lokalnego rozwoju kierowanego przez społeczność.</t>
    </r>
  </si>
  <si>
    <r>
      <rPr>
        <b/>
        <sz val="9"/>
        <color theme="1"/>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color theme="1"/>
        <rFont val="Calibri"/>
        <family val="2"/>
        <charset val="238"/>
        <scheme val="minor"/>
      </rPr>
      <t>-</t>
    </r>
    <r>
      <rPr>
        <b/>
        <sz val="9"/>
        <color theme="1"/>
        <rFont val="Calibri"/>
        <family val="2"/>
        <charset val="238"/>
        <scheme val="minor"/>
      </rPr>
      <t xml:space="preserve"> </t>
    </r>
    <r>
      <rPr>
        <sz val="9"/>
        <color theme="1"/>
        <rFont val="Calibri"/>
        <family val="2"/>
        <charset val="238"/>
        <scheme val="minor"/>
      </rPr>
      <t xml:space="preserve">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</si>
  <si>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r>
      <rPr>
        <b/>
        <sz val="9"/>
        <color theme="1"/>
        <rFont val="Calibri"/>
        <family val="2"/>
        <charset val="238"/>
        <scheme val="minor"/>
      </rPr>
      <t>Transfer wiedzy i działalność informacyjna Podstawowe usługi i odnowa wsi na obszarach wiejskich</t>
    </r>
    <r>
      <rPr>
        <sz val="9"/>
        <color theme="1"/>
        <rFont val="Calibri"/>
        <family val="2"/>
        <charset val="238"/>
        <scheme val="minor"/>
      </rPr>
      <t xml:space="preserve">
 -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Inwestycje w rozwój obszarów leśnych i poprawę żywotności lasów                                                       - </t>
    </r>
    <r>
      <rPr>
        <sz val="9"/>
        <color theme="1"/>
        <rFont val="Calibri"/>
        <family val="2"/>
        <charset val="238"/>
        <scheme val="minor"/>
      </rPr>
      <t xml:space="preserve">Wsparcie na zalesianie i tworzenie terenu zalesionego,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-Przygotowanie i realizacja działań w zakresie współpracy z lokalną grupą działania,
</t>
    </r>
  </si>
  <si>
    <r>
      <rPr>
        <b/>
        <sz val="9"/>
        <color theme="1"/>
        <rFont val="Calibri"/>
        <family val="2"/>
        <charset val="238"/>
        <scheme val="minor"/>
      </rPr>
      <t xml:space="preserve"> Podstawowe usługi i odnowa wsi na obszarach wiejskich</t>
    </r>
    <r>
      <rPr>
        <sz val="9"/>
        <color theme="1"/>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Inwestycje w rozwój obszarów leśnych i poprawę żywotności lasów             </t>
    </r>
    <r>
      <rPr>
        <sz val="9"/>
        <color theme="1"/>
        <rFont val="Calibri"/>
        <family val="2"/>
        <charset val="238"/>
        <scheme val="minor"/>
      </rPr>
      <t xml:space="preserve">                                                  - Wsparcie na zalesianie i tworzenie terenu zalesionego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-Przygotowanie i realizacja działań w zakresie współpracy z lokalną grupą działania
</t>
    </r>
  </si>
  <si>
    <r>
      <rPr>
        <b/>
        <sz val="9"/>
        <color theme="1"/>
        <rFont val="Calibri"/>
        <family val="2"/>
        <charset val="238"/>
        <scheme val="minor"/>
      </rPr>
      <t>Inwestycje w środki trwałe</t>
    </r>
    <r>
      <rPr>
        <sz val="9"/>
        <color theme="1"/>
        <rFont val="Calibri"/>
        <family val="2"/>
        <charset val="238"/>
        <scheme val="minor"/>
      </rPr>
      <t xml:space="preserve">                                                          - Wsparcie na inwestycje w infrastrukturę związane z rozwojem, modernizacją i dostosowaniem sektora leśnego,                                                                        </t>
    </r>
    <r>
      <rPr>
        <b/>
        <sz val="9"/>
        <color theme="1"/>
        <rFont val="Calibri"/>
        <family val="2"/>
        <charset val="238"/>
        <scheme val="minor"/>
      </rPr>
      <t xml:space="preserve">Podstawowe usługi i odnowa wsi na obszarach wiejskich   </t>
    </r>
    <r>
      <rPr>
        <sz val="9"/>
        <color theme="1"/>
        <rFont val="Calibri"/>
        <family val="2"/>
        <charset val="238"/>
        <scheme val="minor"/>
      </rPr>
      <t xml:space="preserve">                                                                              - Wsparcie na inwestycje związane z tworzeniem, ulepszaniem lub rozbudową wszystkich rodzajów małej infrastrukturym, w tym inwestycje w energię odnawialną i w oszczędzanie energii,
- Wsparcie na badania i inwestycje związane z utrzymaniem, odbudową i poprawą stanu dziedzictwa kulturowego i pzyrodniczego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Wsparcie na rozwój lokalny kierowany przez społeczność w ramach LEADER </t>
    </r>
    <r>
      <rPr>
        <sz val="9"/>
        <color theme="1"/>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t>
    </r>
  </si>
  <si>
    <t xml:space="preserve">Artykuły                     w prasie </t>
  </si>
  <si>
    <r>
      <rPr>
        <b/>
        <sz val="9"/>
        <color theme="1"/>
        <rFont val="Calibri"/>
        <family val="2"/>
        <charset val="238"/>
        <scheme val="minor"/>
      </rPr>
      <t xml:space="preserve">        Inwestycje w środki trwałe</t>
    </r>
    <r>
      <rPr>
        <sz val="9"/>
        <color theme="1"/>
        <rFont val="Calibri"/>
        <family val="2"/>
        <charset val="238"/>
        <scheme val="minor"/>
      </rPr>
      <t xml:space="preserve">                                                                                               - Wsparcie na inwestycje w infrastrukturę związane z rozwojem, modernizacją i dostosowywaniem sektora leśnego,                                                                                                              </t>
    </r>
    <r>
      <rPr>
        <b/>
        <sz val="9"/>
        <color theme="1"/>
        <rFont val="Calibri"/>
        <family val="2"/>
        <charset val="238"/>
        <scheme val="minor"/>
      </rPr>
      <t>Podstawowe usługi i odnowa wsi na obszarach wiejskich</t>
    </r>
    <r>
      <rPr>
        <sz val="9"/>
        <color theme="1"/>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</si>
  <si>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t xml:space="preserve"> Zwiększenie rentowności gospodarstw i konkurencyjność,
- Wspieranie organizacji łańcucha żywnościowego
 - Odtwarzanie, ochrona i wzbogacania ekosystemów,
- Promowanie efektywnego gospodarowania zasobami i wspieranie przechodzenia w sektorach rolnym, spożywczym i leśnym na gospodarkę niskoemisyjną i odporną na zmianę klimatu,
- Promowanie włączenia społecznego, zmniejszenia ubóstwa oraz rozwoju gospodarczego na obszarach wiejskich</t>
  </si>
  <si>
    <t xml:space="preserve">
- Podniesie jakości wdrażania PROW,
 - Informowanie społeczeństwa i potencjalnych beneficjentów o polityce Rozwoju Obszarów wiejski i o możliwościach finansowania</t>
  </si>
  <si>
    <t xml:space="preserve">Podniesienie jakości wdrażania PROW,  Informowanie społeczeństwa i potencjalnych beneficjentów o polityce rozwoju obszarów wiejskich i o możliwościach finansowania </t>
  </si>
  <si>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Wspacie na koszty bieżące i aktywizację.                                                                     </t>
    </r>
  </si>
  <si>
    <t xml:space="preserve">Pełnienie roli punktu informacyjnego Programu Rozwoju 
Obszarów Wiejskich 2014-2020 oraz zakup materiałów informacyjno-promocyjnych: drukowanych i gadżetów
</t>
  </si>
  <si>
    <t xml:space="preserve"> Promowanie włączenia społecznego, zmniejszenia ubóstwa oraz rozwoju gospodarczego na obszarach wiejskich. </t>
  </si>
  <si>
    <t xml:space="preserve">
Podniesienie jakości wdrażania PROW,
Informowanie społeczeństwa i potencjalnych beneficjentów o polityce rozwoju obszarów wiejskich i o możliwościach finansowania</t>
  </si>
  <si>
    <t xml:space="preserve"> Podniesienie jakości wdrażania PROW,
 Informowanie społeczeństwa i potencjalnych beneficjentów o polityce rozwoju obszarów wiejskich i o możliwościach finansowania</t>
  </si>
  <si>
    <t>Podniesienie jakości wdrażania PROW,
Informowanie społeczeństwa i potencjalnych beneficjentów o polityce rozwoju obszarów wiejskich i o możliwościach finansowania,                                                                                                                                                Wspieranie innowacji w rolnictwie, produkcji żywności, leśnictwie i na obszarach wiejskich</t>
  </si>
  <si>
    <t>Podniesienie jakości wdrażania PROW,
Informowanie społeczeństwa i potencjalnych beneficjentów o polityce rozwoju obszarów wiejskich i o możliwościach finansowania,                                                                                                                                       Wspieranie innowacji w rolnictwie, produkcji żywności, leśnictwie i na obszarach wiejskich</t>
  </si>
  <si>
    <t>2
2 
16                                                                       16                                                                200                                                  200</t>
  </si>
  <si>
    <t>Podniesienie jakości wdrażania PROW,
Informowanie społeczeństwa i potencjalnych beneficjentów o polityce rozwoju obszarów wiejskich i o możliwościach finansowania</t>
  </si>
  <si>
    <t xml:space="preserve">Wykonanie opracowań graficznych, przygotowanie do druku, druk i dystrybucja publikacji dotyczących działań obszarowych Programu Rozwoju Obszarów Wiejskich na lata 2014-2020:  
• Inwestycje w rozwój obszarów leśnych i poprawę żywotności lasów 
• Płatności dla obszarów z ograniczeniami naturalnymi lub innymi szczególnymi ograniczeniami
• Działanie rolno-środowiskowo-klimatyczne 
• Rolnictwo ekologiczne
Planowany łączny nakład publikacji w 2018 roku 30 000 egz. i w 2019 roku 90 000 egz. 
W 2018 r. przewiduje się realizację publikacji w postaci broszur i ulotek dotyczących działań: Działanie rolno-środowiskowo-klimatyczne,  Rolnictwo ekologiczne oraz Inwestycje w rozwój obszarów leśnych i poprawę żywotności lasów .
W 2019 r. natomiast broszur i ulotek dotyczących działań: Działanie rolno-środowiskowo-klimatyczne,  Rolnictwo ekologiczne, Inwestycje w rozwój obszarów leśnych i poprawę żywotności lasów oraz Płatności dla obszarów z ograniczeniami naturalnymi lub innymi szczególnymi ograniczeniami.
Nakład i propozycje tytułów zostanie określony na etapie zamówienia publicznego. </t>
  </si>
  <si>
    <t>brak</t>
  </si>
  <si>
    <t xml:space="preserve">0
740
</t>
  </si>
  <si>
    <t>Zapewnienie odpowiedniej wizualizacji programu</t>
  </si>
  <si>
    <t>DPiJŻ w MRiRW</t>
  </si>
  <si>
    <t>Zwiększenie rentowności gospodarstw i konkurencyjność</t>
  </si>
  <si>
    <t xml:space="preserve">Kampania informacyjno-promocyjna na antenie 
Programu 1 Polskiego Radia
</t>
  </si>
  <si>
    <t>Dotarcie za pośrednictwem audcji i spotów emitowanych w Programie 1 Polskiego Radia do grupy docelowej z informacjami o możliwości skorzystania z pomocy w ramach PROW 2014 - 2020</t>
  </si>
  <si>
    <t>potencjalni beneficjenci działań  PROW 2014-2020, a szczególnie obsługiwanych przez ARiMR; mieszkańcy wsi i terenów wiejskich; całe społeczeństwo.</t>
  </si>
  <si>
    <t>2 - 4 kwartał</t>
  </si>
  <si>
    <t>Agencja Restrukturyzacji i Modernizacji Rolnictwa</t>
  </si>
  <si>
    <t xml:space="preserve">Kampania informacyjno-promocyjna na antenie 
TV Trwam
</t>
  </si>
  <si>
    <t>Dotarcie za pośrednictwem audcji emitowanych w TV Trwam do grupy docelowej z informacjami o możliwości skorzystania z pomocy w ramach PROW 2014 - 2020</t>
  </si>
  <si>
    <t>Audcje w TV Trwam</t>
  </si>
  <si>
    <t>Łączna liczba audycji wyemitowanych w TV Trwam</t>
  </si>
  <si>
    <t>21</t>
  </si>
  <si>
    <t>Ogladalność audycji</t>
  </si>
  <si>
    <r>
      <rPr>
        <b/>
        <sz val="9"/>
        <color theme="1"/>
        <rFont val="Calibri"/>
        <family val="2"/>
        <charset val="238"/>
        <scheme val="minor"/>
      </rPr>
      <t>Inwestycje w środki trwałe:</t>
    </r>
    <r>
      <rPr>
        <sz val="9"/>
        <color theme="1"/>
        <rFont val="Calibri"/>
        <family val="2"/>
        <charset val="238"/>
        <scheme val="minor"/>
      </rPr>
      <t xml:space="preserve"> Wsparcie na inwestycje w gospodarstwach rolnych; Wsparcie na inwestycje w zakresie przetwórstwa i wprowadzania do obrotu lub rozwoju produktów rolnych.</t>
    </r>
    <r>
      <rPr>
        <b/>
        <sz val="9"/>
        <color theme="1"/>
        <rFont val="Calibri"/>
        <family val="2"/>
        <charset val="238"/>
        <scheme val="minor"/>
      </rPr>
      <t xml:space="preserve"> Przywracanie potencjału produkcji rolnej zniszczonego w wyniku klęsk żywiołowych i katastrof oraz wprowadzanie odpowiednich środków zapobiegawczych: </t>
    </r>
    <r>
      <rPr>
        <sz val="9"/>
        <color theme="1"/>
        <rFont val="Calibri"/>
        <family val="2"/>
        <charset val="238"/>
        <scheme val="minor"/>
      </rPr>
      <t xml:space="preserve">Inwestycje w działania zapobiegawcze, których celem jest ograniczanie skutków prawdopodobnych klęsk żywiołowych, niekorzystnych zjawisk klimatycznych i katastrof; Inwestycje w odtwarzanie gruntów rolnych i przywracanie potencjału produkcji rolnej zniszczonego w wyniku klęsk żywiołowych, niekorzystnych zjawisk klimatycznych i katastrof. </t>
    </r>
    <r>
      <rPr>
        <b/>
        <sz val="9"/>
        <color theme="1"/>
        <rFont val="Calibri"/>
        <family val="2"/>
        <charset val="238"/>
        <scheme val="minor"/>
      </rPr>
      <t xml:space="preserve">Rozwój gospodarstw i działalności gospodarczej: </t>
    </r>
    <r>
      <rPr>
        <sz val="9"/>
        <color theme="1"/>
        <rFont val="Calibri"/>
        <family val="2"/>
        <charset val="238"/>
        <scheme val="minor"/>
      </rPr>
      <t xml:space="preserve">Wsparcie dla młodych rolników na rozpoczęcie działalności; Wsparcie na rozpoczęcie pozarolniczej działalności gospodarczej na obszarach wiejskich; Wsparcie na rozpoczęcie działalności gospodarczej na rzecz rozwoju małych gospodarstw; Wsparcie na inwestycje w tworzenie i rozwój działalności pozarolniczej; Płatności dla rolników kwalifikujących się do systemu drobnych producentów rolnych, którzy definitywnie przekazali swoje gospodarstwo innemu rolnikowi. </t>
    </r>
    <r>
      <rPr>
        <b/>
        <sz val="9"/>
        <color theme="1"/>
        <rFont val="Calibri"/>
        <family val="2"/>
        <charset val="238"/>
        <scheme val="minor"/>
      </rPr>
      <t xml:space="preserve"> Inwestycje w rozwój obszarów leśnych i poprawę żywotności lasów: </t>
    </r>
    <r>
      <rPr>
        <sz val="9"/>
        <color theme="1"/>
        <rFont val="Calibri"/>
        <family val="2"/>
        <charset val="238"/>
        <scheme val="minor"/>
      </rPr>
      <t>Wsparcie na zalesianie i tworzenie terenu zalesionego</t>
    </r>
    <r>
      <rPr>
        <b/>
        <sz val="9"/>
        <color theme="1"/>
        <rFont val="Calibri"/>
        <family val="2"/>
        <charset val="238"/>
        <scheme val="minor"/>
      </rPr>
      <t xml:space="preserve">. Tworzenie grup i organizacji producentów: </t>
    </r>
    <r>
      <rPr>
        <sz val="9"/>
        <color theme="1"/>
        <rFont val="Calibri"/>
        <family val="2"/>
        <charset val="238"/>
        <scheme val="minor"/>
      </rPr>
      <t>Tworzenie grup producentów i organizacji producentów w sektorze rolnym i leśnym.</t>
    </r>
  </si>
  <si>
    <t xml:space="preserve">Kampania informacyjno-promocyjna na antenie 
TV Republika
</t>
  </si>
  <si>
    <t>Dotarcie za pośrednictwem audcji emitowanych w TV Republika do grupy docelowej z informacjami o możliwości skorzystania z pomocy w ramach PROW 2014 - 2020</t>
  </si>
  <si>
    <t>Audcje w TV Republika</t>
  </si>
  <si>
    <t>Łączna liczba audycji wyemitowanych w TV Republika</t>
  </si>
  <si>
    <t xml:space="preserve">Kampania informacyjno-promocyjna na antenie 
TVP
</t>
  </si>
  <si>
    <t>Dotarcie za pośrednictwem audcji emitowanych w TVP do grupy docelowej z informacjami o możliwości skorzystania z pomocy w ramach PROW 2014 - 2020</t>
  </si>
  <si>
    <t>Audcje w TVP</t>
  </si>
  <si>
    <t>Łączna liczba audycji wyemitowanych w TVP</t>
  </si>
  <si>
    <t>-</t>
  </si>
  <si>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</si>
  <si>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color theme="1"/>
        <rFont val="Calibri"/>
        <family val="2"/>
        <charset val="238"/>
        <scheme val="minor"/>
      </rPr>
      <t>Inwestycje w środki trwałe:</t>
    </r>
    <r>
      <rPr>
        <sz val="9"/>
        <color theme="1"/>
        <rFont val="Calibri"/>
        <family val="2"/>
        <charset val="238"/>
        <scheme val="minor"/>
      </rPr>
      <t xml:space="preserve"> Wsparcie na inwestycje w gospodarstwach rolnych; Wsparcie na inwestycje w zakresie przetwórstwa i wprowadzania do obrotu lub rozwoju produktów rolnych.</t>
    </r>
    <r>
      <rPr>
        <b/>
        <sz val="9"/>
        <color theme="1"/>
        <rFont val="Calibri"/>
        <family val="2"/>
        <charset val="238"/>
        <scheme val="minor"/>
      </rPr>
      <t xml:space="preserve"> Przywracanie potencjału produkcji rolnej zniszczonego w wyniku klęsk żywiołowych i katastrof oraz wprowadzanie odpowiednich środków zapobiegawczych: </t>
    </r>
    <r>
      <rPr>
        <sz val="9"/>
        <color theme="1"/>
        <rFont val="Calibri"/>
        <family val="2"/>
        <charset val="238"/>
        <scheme val="minor"/>
      </rPr>
      <t xml:space="preserve">Inwestycje w działania zapobiegawcze, których celem jest ograniczanie skutków prawdopodobnych klęsk żywiołowych, niekorzystnych zjawisk klimatycznych i katastrof; Inwestycje w odtwarzanie gruntów rolnych i przywracanie potencjału produkcji rolnej zniszczonego w wyniku klęsk żywiołowych, niekorzystnych zjawisk klimatycznych i katastrof. </t>
    </r>
    <r>
      <rPr>
        <b/>
        <sz val="9"/>
        <color theme="1"/>
        <rFont val="Calibri"/>
        <family val="2"/>
        <charset val="238"/>
        <scheme val="minor"/>
      </rPr>
      <t xml:space="preserve">Rozwój gospodarstw i działalności gospodarczej: </t>
    </r>
    <r>
      <rPr>
        <sz val="9"/>
        <color theme="1"/>
        <rFont val="Calibri"/>
        <family val="2"/>
        <charset val="238"/>
        <scheme val="minor"/>
      </rPr>
      <t>Wsparcie dla młodych rolników na rozpoczęcie działalności; Wsparcie na rozpoczęcie pozarolniczej działalności gospodarczej na obszarach wiejskich; Wsparcie na rozpoczęcie działalności gospodarczej na rzecz rozwoju małych gospodarstw; Wsparcie na inwestycje w tworzenie i rozwój działalności pozarolniczej; Płatności dla rolników kwalifikujących się do systemu drobnych producentów rolnych, którzy definitywnie przekazali swoje gospodarstwo innemu rolnikowi.</t>
    </r>
    <r>
      <rPr>
        <b/>
        <sz val="9"/>
        <color theme="1"/>
        <rFont val="Calibri"/>
        <family val="2"/>
        <charset val="238"/>
        <scheme val="minor"/>
      </rPr>
      <t xml:space="preserve"> Inwestycje w rozwój obszarów leśnych i poprawę żywotności lasów:</t>
    </r>
    <r>
      <rPr>
        <sz val="9"/>
        <color theme="1"/>
        <rFont val="Calibri"/>
        <family val="2"/>
        <charset val="238"/>
        <scheme val="minor"/>
      </rPr>
      <t xml:space="preserve"> Wsparcie na zalesianie i tworzenie terenu zalesionego</t>
    </r>
    <r>
      <rPr>
        <b/>
        <sz val="9"/>
        <color theme="1"/>
        <rFont val="Calibri"/>
        <family val="2"/>
        <charset val="238"/>
        <scheme val="minor"/>
      </rPr>
      <t xml:space="preserve">. Tworzenie grup i organizacji producentów: </t>
    </r>
    <r>
      <rPr>
        <sz val="9"/>
        <color theme="1"/>
        <rFont val="Calibri"/>
        <family val="2"/>
        <charset val="238"/>
        <scheme val="minor"/>
      </rPr>
      <t>Tworzenie grup producentów i organizacji producentów w sektorze rolnym i leśnym.</t>
    </r>
  </si>
  <si>
    <t>Operacja  ma na celu przekazanie Lokalnym Grupom Działania bieżącej i niezbędnej wiedzy związanej z realizacja lokalnych strategii rozwoju, w tym analizę problemów przy realizacji operacji, odpowiedzi na zgłaszane pytania i wątpliwości kierowane ze strony LGD, a także promocję realizowanych działań w zakresie Leader. Szkolenie ma na celu dostarczenie praktycznej wiedzy i udzielania wsparcia merytorycznego oraz praktycznego przy reazliacji LSR.</t>
  </si>
  <si>
    <t>600</t>
  </si>
  <si>
    <t>1/ 100</t>
  </si>
  <si>
    <t>Informowanie społeczeństwa i potencjalnych beneficjentów o polityce rozwoju obszarów wiejskich i wsparciu finansowym</t>
  </si>
  <si>
    <t xml:space="preserve">Organizacja konferencji na temat Wspólnej Polityki Rolnej 2021-2027 </t>
  </si>
  <si>
    <t xml:space="preserve">Celem realizacji operacji jest wzrost wiedzy na temat Wspólnej Polityki Rolnej w nowym okresie programowania 2021-2027 oraz możliwości finansowania operacji ze środków PROW 2014-2020.
</t>
  </si>
  <si>
    <t>konferencja</t>
  </si>
  <si>
    <t>liczba konferencji/liczba uczestników</t>
  </si>
  <si>
    <t>1/150</t>
  </si>
  <si>
    <t>Instytucje zainteresowane rozwojem obszarów wiejskich, rolnicy, jednostki samorządu terytorialnego, beneficjenci PROW 2014-2020, mieszkańcy obszarów wiejskich</t>
  </si>
  <si>
    <t>III</t>
  </si>
  <si>
    <t xml:space="preserve">Podstawowe usługi i odnowa wsi na obszarach wiejskich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Wsparcie na rozwój lokalny kierowany przez społeczność w ramach LEADER                                                                      - Wsparcie przygotowawcze,
- Wsparcie na realizację operacji w ramach strategii lokalnego rozwoju kierowanego przez społeczność, 
- Przygotowanie i realizacja działań w zakresie współpracy z lokalną grupą działania,                                                                             - Wspacie na koszty bieżące i aktywizację.                                                </t>
  </si>
  <si>
    <t>I - II</t>
  </si>
  <si>
    <t>3/350</t>
  </si>
  <si>
    <t>5                       300                  
4950
300</t>
  </si>
  <si>
    <t>Zaktualizowanie strony internetowej PROW</t>
  </si>
  <si>
    <t xml:space="preserve">Promocja PROW na terenie całego województwa lubuskiego, dotarcie do jak największej grupy beneficjentów, potencjalnych beneficjentów. Cel zrealizowany będzie poprzez działania o charakterze  informacyjnym, edukacyjnym i wizerunkowym.Zwiększenie wiedzy o Programie, dotarcie do większej liczby odbiorców. Promowanie  Programu poprzez wizualizację. Dotarcie z wersją elektroniczną publikacji, ulotek itp. do szerokiego grona odbiorców korzystających z internetu oraz portali społecznościowych. Strona internetowa została zaktualizowana pod kątem nowych przepisów dotyczących ochrony danych osobowych. </t>
  </si>
  <si>
    <t>aktualizacja danych na stronie internetowej, artykuły internetowe, ogłoszenia</t>
  </si>
  <si>
    <t xml:space="preserve">usługa </t>
  </si>
  <si>
    <t>60                      1                            10                    9250</t>
  </si>
  <si>
    <t>800/1289</t>
  </si>
  <si>
    <t>Beneficjenci i potencjalni beneficjenci  PROW 2014 -2020 w zakresie działań wdrażanych przez Samorząd Województwa Wielkopolskiego, stowarzyszenia działające na obszarach wiejskich</t>
  </si>
  <si>
    <t>Cykl spotkań informacyjno - promocyjnych oraz realizacja działań informacyjno - promocyjnych (w tym stoiska informacyjne) podczas imprez promujących działalność PROW i KSOW</t>
  </si>
  <si>
    <t>Upowszechnianie wiedzy ogólnej I szczegółowej na temat PROW 2014-2020, rezultatów jego realizacji oraz informowanie o wkładzie UE w realizację PROW 2014-2020</t>
  </si>
  <si>
    <t xml:space="preserve">Upowszechnianie wiedzy ogólnej i szczegółowej na temat PROW 2014 -2020, rezultatów jego realizacji oraz  informowanie 
o wkładzie UE w realizację PROW 2014-2020
</t>
  </si>
  <si>
    <t>Spotkanie informacyjno-szkoleniowe pn. Omówienie warunków przyznania pomocy oraz wniosków o przyznanie pomocy w ramach operacji typu „Inwestycje w obiekty pełniące funkcje kulturalne”, operacji typu „Kształtowanie  przestrzeni publicznej” oraz operacji typu „Ochrona zabytków i budownictwa tradycyjnego”</t>
  </si>
  <si>
    <t xml:space="preserve">Typ operacji: Ochrona zabytków i budownictwa tradycyjnego.
Na obszarach wiejskich znajdują się pojedyncze obiekty zabytkowe, zespoły pałacowo – ogrodowe, zespoły folwarczne, układy tradycyjnej zabudowy, które ulegają stopniowej degradacji, a w przypadku braku środków na ich renowacje zostaną całkowicie utracone. Realizacja inwestycji z zakresu ochrony zabytków i budownictwa tradycyjnego przyczyni się do zachowa dziedzictwa kulturowego. Działanie przyczynia się do realizacji celu szczegółowego 6B – wspieranie lokalnego rozwoju na obszarach wiejskich.
Poddziałanie: Inwestycje w tworzenie, ulepszanie lub rozwijanie podstawowych usług lokalnych dla ludności wiejskiej, w tym rekreacji i kultury oraz powiązanej infrastruktury obejmuje trzy typy operacji:
Typ operacji: Inwestycje w obiekty pełniące funkcje kulturalne.
Mieszkańcy obszarów wiejskich, w porównaniu do mieszkańców miast, mają słaby dostęp do podstawowych usług kulturalnych. Infrastruktura kulturalna na obszarach wiejskich jest niedoinwestowania. Realizacja inwestycji w obiekty pełniące funkcje kulturalne zapewni odpowiednie warunki do organizowania i animowania uczestnictwa społeczności wiejskiej w wydarzeniach artystycznych, kulturalnych czy integracyjnych. Działanie przyczynia się do realizacji celu szczegółowego 6B – wspieranie lokalnego rozwoju na obszarach wiejskich.
Typ operacji: Kształtowanie przestrzeni publicznej.
W wielu miejscowościach wiejskich rozwój przestrzenny nie następuje w oparciu o spójną koncepcję rozwoju przestrzennego, przez co miejscowości przestają być atrakcyjne dla mieszkańców, turystów i inwestorów. Inwestycje dotyczące kształtowania przestrzeni publicznej mają podnieść atrakcyjność obszarów wiejskich i promować rozwój przestrzenny w oparciu o zasady kształtowania polityki przestrzennej. Działanie przyczynia się do realizacji celu szczegółowego 6B – wspieranie lokalnego
</t>
  </si>
  <si>
    <t>liczba szkoleń</t>
  </si>
  <si>
    <t>1                    min. 10                      8000, min.1, min. 1</t>
  </si>
  <si>
    <t>beneficjenci/potencjalni beneficjenciPROW 2014-2020 (w tym Lokalne Grupy Działania)</t>
  </si>
  <si>
    <t>1/70</t>
  </si>
  <si>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t>
    </r>
  </si>
  <si>
    <r>
      <rPr>
        <b/>
        <sz val="9"/>
        <rFont val="Calibri"/>
        <family val="2"/>
        <charset val="238"/>
        <scheme val="minor"/>
      </rPr>
      <t>Podstawowe usługi i odnowa wsi na obszarach wiejskich</t>
    </r>
    <r>
      <rPr>
        <sz val="9"/>
        <rFont val="Calibri"/>
        <family val="2"/>
        <charset val="238"/>
        <scheme val="minor"/>
      </rPr>
      <t xml:space="preserve">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</si>
  <si>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 uwidocznienie roli Wspólnoty we współfinansowaniu rozwoju obszarów wiejskich w Polsce,
- zbudowanie i utrzymanie wysokiej rozpoznawalności EFRROW i PROW 2014-2020 na tle innych programów oraz funduszy europejskich
                                                                                       </t>
    </r>
  </si>
  <si>
    <t>Zapewnienie pewnej, aktualnej i przejrzystej informacji o PROW 2014-2020 dla ogółu interesariuszy oraz promowanie Programu, jako instrumentu wspierającego rozwój rolnictwa i obszarów wiejskich w Polsce, uwidocznienie roli Wspólnoty we współfinansowaniu rozwoju obszarów wiejskich w Polsce</t>
  </si>
  <si>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 uwidocznienie roli Wspólnoty we współfinansowaniu rozwoju obszarów wiejskich w Polsce,
- zbudowanie i utrzymanie wysokiej rozpoznawalności EFRROW i PROW 2014-2020 na tle innych programów oraz funduszy europejskich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</si>
  <si>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</si>
  <si>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</si>
  <si>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r>
      <rPr>
        <b/>
        <sz val="9"/>
        <color theme="1"/>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color theme="1"/>
        <rFont val="Calibri"/>
        <family val="2"/>
        <charset val="238"/>
        <scheme val="minor"/>
      </rPr>
      <t>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</si>
  <si>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t>IV kwartał</t>
  </si>
  <si>
    <t>Upowszechnianie wiedzy ogólnej i szczegółowej na temat PROW 2014-2020, rezultatów jego realizacji oraz informowanie o wkładzie UE w realizację PROW 2014-2020</t>
  </si>
  <si>
    <t xml:space="preserve">Działania informacyjne i promocyjne realizowane w ramach PROW 2014-2020 </t>
  </si>
  <si>
    <r>
      <rPr>
        <b/>
        <sz val="9"/>
        <rFont val="Calibri"/>
        <family val="2"/>
        <charset val="238"/>
        <scheme val="minor"/>
      </rPr>
      <t>Podstawowe usługi i odnowa wsi na obszarach wiejskich</t>
    </r>
    <r>
      <rPr>
        <sz val="9"/>
        <rFont val="Calibri"/>
        <family val="2"/>
        <charset val="238"/>
        <scheme val="minor"/>
      </rPr>
      <t xml:space="preserve">
 - Wsparcie na badania i inwestycje związane z utrzymaniem, odbudową i poprawą stanu dziedzictwa kulturowego i przyrodniczego wsi, krajobrazu wiejskiego i miejsc o wysokiej wartości przyrodniczej, w tym dotyczące powiązanych aspektów społeczno -gospodarczych oraz środków w zakresie świadomości środowiskowej,
</t>
    </r>
  </si>
  <si>
    <r>
      <rPr>
        <b/>
        <sz val="9"/>
        <rFont val="Calibri"/>
        <family val="2"/>
        <charset val="238"/>
        <scheme val="minor"/>
      </rPr>
      <t>Zapewnienie pewnej, aktualnej i przejrzystej informacji o PROW 2014 -2020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</si>
  <si>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t xml:space="preserve">
Ilość projektów - 1 projekt,                                                          2018 r.: ilość  publikacji - 0 szt, ilość rodzajów publikacji- 0 rodzaji
2019 r.: ilość  publikacji - 90 000 szt, ilość rodzajów publikacji-6 rodzaje</t>
  </si>
  <si>
    <t>Krajowy Ośrodek Wsparcia Rolnictwa</t>
  </si>
  <si>
    <r>
      <rPr>
        <b/>
        <sz val="9"/>
        <rFont val="Calibri"/>
        <family val="2"/>
        <charset val="238"/>
        <scheme val="minor"/>
      </rPr>
      <t>Inwestycje w środki trwałe</t>
    </r>
    <r>
      <rPr>
        <sz val="9"/>
        <rFont val="Calibri"/>
        <family val="2"/>
        <charset val="238"/>
        <scheme val="minor"/>
      </rPr>
      <t xml:space="preserve">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-Wsparcie na realizację operacji w ramach strategii lokalnego rozwoju kierowanego przez społeczność,
-Przygotowanie i realizacja działań w zakresie współpracy z lokalną grupą działania,
-Wsparcie na koszty bieżące i aktywizację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</si>
  <si>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t>
    </r>
    <r>
      <rPr>
        <b/>
        <sz val="9"/>
        <rFont val="Calibri"/>
        <family val="2"/>
        <charset val="238"/>
        <scheme val="minor"/>
      </rPr>
      <t xml:space="preserve">Budowanie pozytywnego wizerunku wsi jako miejsca zamieszkania         </t>
    </r>
    <r>
      <rPr>
        <sz val="9"/>
        <rFont val="Calibri"/>
        <family val="2"/>
        <charset val="238"/>
        <scheme val="minor"/>
      </rPr>
      <t>-</t>
    </r>
    <r>
      <rPr>
        <b/>
        <sz val="9"/>
        <rFont val="Calibri"/>
        <family val="2"/>
        <charset val="238"/>
        <scheme val="minor"/>
      </rPr>
      <t xml:space="preserve"> </t>
    </r>
    <r>
      <rPr>
        <sz val="9"/>
        <rFont val="Calibri"/>
        <family val="2"/>
        <charset val="238"/>
        <scheme val="minor"/>
      </rPr>
      <t xml:space="preserve">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programów oraz funduszy europejskich,
- zmiana w świadomości mieszkańców kraju funkcjonowania PROW jako programu głównie lub wyłącznie wspierającego rolników/rolnictwo,
- poszerzenie grupy zainteresowanych PROW, dotarcie z przekazem do grup nastawionych niechętnie lub krytycznie do FE (w tym PROW), przełamanie negatywnych stereotypów dotyczących życia na obszarach wiejskich
</t>
    </r>
  </si>
  <si>
    <r>
      <rPr>
        <b/>
        <sz val="9"/>
        <rFont val="Calibri"/>
        <family val="2"/>
        <charset val="238"/>
        <scheme val="minor"/>
      </rPr>
      <t>Inwestycje w środki trwałe</t>
    </r>
    <r>
      <rPr>
        <sz val="9"/>
        <rFont val="Calibri"/>
        <family val="2"/>
        <charset val="238"/>
        <scheme val="minor"/>
      </rPr>
      <t xml:space="preserve">                                              Wsparcie na inwestycje w infrastrukturę związane z rozwojem, modernizacją i dostosowaniem sektora leśnego,                                                                                       </t>
    </r>
    <r>
      <rPr>
        <b/>
        <sz val="9"/>
        <rFont val="Calibri"/>
        <family val="2"/>
        <charset val="238"/>
        <scheme val="minor"/>
      </rPr>
      <t xml:space="preserve">Podstawowe usługi i odnowa wsi na obszarach wiejskich                                                                                                                   </t>
    </r>
    <r>
      <rPr>
        <sz val="9"/>
        <rFont val="Calibri"/>
        <family val="2"/>
        <charset val="238"/>
        <scheme val="minor"/>
      </rPr>
      <t xml:space="preserve">- Wsparcie na inwestycje związane z tworzeniem, ulepszaniem lub rozbudową wszystkich rodzajów małej infrastrukturym, w tym inwestycje w energię odnawialną i w oszczędzanie energii,
- Wsparcie na badania i inwestycje związane z utrzymaniem, odbudową i poprawą stanu dziedzictwa kulturowego i pzyrodniczego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 Wsparcie na rozwój lokalny kierowany przez społeczność w ramach LEADER </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t>
    </r>
  </si>
  <si>
    <r>
      <rPr>
        <b/>
        <sz val="9"/>
        <rFont val="Calibri"/>
        <family val="2"/>
        <charset val="238"/>
        <scheme val="minor"/>
      </rPr>
      <t xml:space="preserve">Zapewnienie pewnej, aktualnej i przejrzystej informacji o PROW 2014 - 2020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i rozwoju obszarów wiejskich w Polsce,            </t>
    </r>
  </si>
  <si>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</si>
  <si>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o płatność
</t>
    </r>
  </si>
  <si>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</si>
  <si>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
Budowanie pozytywnego wizerunku wsi jako miejsca zamieszkania;</t>
    </r>
    <r>
      <rPr>
        <sz val="9"/>
        <rFont val="Calibri"/>
        <family val="2"/>
        <charset val="238"/>
        <scheme val="minor"/>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-zbudowanie i utrzymanie wysokiej rozpoznawalności EFRROW i PROW 2014-2020 na tle innych programów oraz funduszy europejskich,
-zmiana w świadomości mieszkańców kraju funkcjonowania PROW jako programu głównie lub wyłącznie wspierającego rolników/rolnictwo,
- poszerzenie grupy zainteresowanych PROW, dotarcie z przekazem do grup nastawionych niechętnie lub krytycznie do FE (w tym PROW), przełamanie negatywnych stereotypów dotyczących życia na obszarach wiejskich</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</si>
  <si>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
Budowanie pozytywnego wizerunku wsi jako miejsca zamieszkania;</t>
    </r>
    <r>
      <rPr>
        <sz val="9"/>
        <rFont val="Calibri"/>
        <family val="2"/>
        <charset val="238"/>
        <scheme val="minor"/>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-zbudowanie i utrzymanie wysokiej rozpoznawalności EFRROW i PROW 2014-2020 na tle innych programów oraz funduszy europejskich,
- zmiana w świadomości mieszkańców kraju funkcjonowania PROW jako programu głównie lub wyłącznie wspierającego rolników/rolnictwo,
- poszerzenie grupy zainteresowanych PROW, dotarcie z przekazem do grup nastawionych niechętnie lub krytycznie do FE (w tym PROW), przełamanie negatywnych stereotypów dotyczących życia na obszarach wiejskich,</t>
    </r>
  </si>
  <si>
    <r>
      <rPr>
        <b/>
        <sz val="9"/>
        <rFont val="Calibri"/>
        <family val="2"/>
        <charset val="238"/>
        <scheme val="minor"/>
      </rPr>
      <t xml:space="preserve">Inwestycje w środki trwałe </t>
    </r>
    <r>
      <rPr>
        <sz val="9"/>
        <rFont val="Calibri"/>
        <family val="2"/>
        <charset val="238"/>
        <scheme val="minor"/>
      </rPr>
      <t xml:space="preserve">
 - Wsparcie na inwestycje w infrastrukturę związane z rozwojem, modernizacją i dostosowaniem sektora leśnego </t>
    </r>
    <r>
      <rPr>
        <b/>
        <sz val="9"/>
        <rFont val="Calibri"/>
        <family val="2"/>
        <charset val="238"/>
        <scheme val="minor"/>
      </rPr>
      <t xml:space="preserve">
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</si>
  <si>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 xml:space="preserve">Zapewnienie pewnej, aktualnej i przejrzystej informacji o PROW 2014 - 2020 dla ogółu interesariuszy oraz promowanie Programu, jako instrumentu wspierającego rozwój rolnictwa i obszarów wiejskich w Polsce,                                                                                                                                                                                         Budowanie pozytywnego wizerunku wsi jako miejsca zamieszkania </t>
    </r>
    <r>
      <rPr>
        <sz val="9"/>
        <rFont val="Calibri"/>
        <family val="2"/>
        <charset val="238"/>
        <scheme val="minor"/>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2014 - 2020 na tle innych programów oraz funduszy europejskich,
 -  Zmiana w świadomości mieszkańców kraju funkcjonowania PROW jako programu głównie lub wyłącznie wspierającego rolnictwo,
 -  Poszerzenie grupy zainteresowanych PROW, dotarcie z przekazem do grup nastawionych niechętnie lub krytycznie do FE ( w tym PROW), przełamanie negatywnych stereotypów dotyczących życia na obszarach wiejskich,</t>
    </r>
  </si>
  <si>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dostosowaniem sektora leśnego,                                                                                                                                                                        </t>
    </r>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 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</si>
  <si>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2014 - 2020 na tle innych programów oraz funduszy europejskich,
 -  Zmiana w świadomości mieszkańców kraju funkcjonowania PROW jako programu głównie lub wyłącznie wspierającego rolnictwo,
 - Poszerzenie grupy zainteresowanych PROW, dotarcie z przekazem do grup nastawionych niechętnie lub krytycznie do FE ( w tym PROW), przełamanie negatywnych stereotypów dotyczących życia na obszarach wiejskich,</t>
    </r>
  </si>
  <si>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-Wsparcie na realizację operacji w ramach strategii lokalnego rozwoju kierowanego przez społeczność,
-Przygotowanie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</si>
  <si>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 </t>
    </r>
    <r>
      <rPr>
        <sz val="9"/>
        <rFont val="Calibri"/>
        <family val="2"/>
        <charset val="238"/>
        <scheme val="minor"/>
      </rPr>
      <t xml:space="preserve">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programów oraz funduszy europejskich,                                                                                          - zmiana w świadomości mieszkańców kraju funkcjonowania PROW jako programu głównie lub wyłącznie wspierającego rolników/rolnictwo,                                                                                    - poszerzenie grupy zainteresowanych PROW, dotarcie z przekazem do grup nastawio-nych niechętnie lub krytycznie do FE (w tym PROW), przełamanie negatywnych stereotypów dotyczących życia na obszarach wiejskich
</t>
    </r>
  </si>
  <si>
    <t>Strony internetowe, 
Artykuły internetowe, 
Odwiedziny strony internetowej, Audycje w radio, Artykuły/wkładki w prasie</t>
  </si>
  <si>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-Wsparcie na realizację operacji w ramach strategii lokalnego rozwoju kierowanego przez społeczność,
-Przygotowanie i realizacja działań w zakresie współpracy z lokalną grupą działania,                                                                                                         -  Wsparcie na utworzenie i funkcjonowanie krajowej sieci obszarów wiejskich.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</si>
  <si>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</si>
  <si>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r>
      <rPr>
        <b/>
        <sz val="9"/>
        <rFont val="Calibri"/>
        <family val="2"/>
        <charset val="238"/>
        <scheme val="minor"/>
      </rPr>
      <t xml:space="preserve">
Wsparcie na rozwój lokalny kierowany przez społeczność w ramach LEADER</t>
    </r>
    <r>
      <rPr>
        <sz val="9"/>
        <rFont val="Calibri"/>
        <family val="2"/>
        <charset val="238"/>
        <scheme val="minor"/>
      </rPr>
      <t xml:space="preserve">
-Wsparcie na realizację operacji w ramach strategii lokalnego rozwoju kierowanego przez społeczność,
-Wsparcie na utworzenie i funkcjonowanie krajowej sieci obszarów wiejskich.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</si>
  <si>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uwidocznienie roli Wspólnoty we współfinansowaniu rozwoju obszarów wiejskich w Polsce,
- zbudowanie i utrzymanie wysokiej rozpoznawalności EFRROW i PROW 2014-2020 na tle innych programów oraz funduszy europejskich,
- zmiana w świadomości mieszkańców kraju funkcjonowania PROW jako programu głównie lub wyłącznie wspierającego rolników/rolnictwo,
- poszerzenie grupy zainteresowanych PROW, dotarcie z przekazem do grup nastawionych niechętnie lub krytycznie do FE (w tym PROW), przełamanie negatywnych stereotypów dotyczących życia na obszarach wiejskich,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</si>
  <si>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                                                                           - Zbudowanie i utrzymanie wysokiej rozpoznawalności EFRROW i PROW 2014-2020 na tle innych programów oraz funduszy europejskich.  </t>
    </r>
  </si>
  <si>
    <r>
      <rPr>
        <b/>
        <sz val="9"/>
        <rFont val="Calibri"/>
        <family val="2"/>
        <charset val="238"/>
        <scheme val="minor"/>
      </rPr>
      <t xml:space="preserve">Podstawowe usługi i odnowa wsi na obszarach wiejskich         </t>
    </r>
    <r>
      <rPr>
        <sz val="9"/>
        <rFont val="Calibri"/>
        <family val="2"/>
        <charset val="238"/>
        <scheme val="minor"/>
      </rPr>
      <t xml:space="preserve">                                                                                                     -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Wspacie na koszty bieżące i aktywizację, - wsparcie na utworzenie i funkcjonowanie krajowejsieci obszarów wiejskich</t>
    </r>
  </si>
  <si>
    <r>
      <rPr>
        <b/>
        <sz val="9"/>
        <rFont val="Calibri"/>
        <family val="2"/>
        <charset val="238"/>
        <scheme val="minor"/>
      </rPr>
      <t xml:space="preserve">
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</si>
  <si>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Zapewnienie pewnej, aktualnej i przejrzystej informacji o PROW 2014 -2020 dla ogółu interesariuszy oraz promowanie Programu, jako instrumentu wspierającego rozwój rolnictwa i obszarów wiejskich w Polsce,  
Budowanie pozytywnego wizerunku wsi jako miejsca zamieszkania;</t>
    </r>
    <r>
      <rPr>
        <sz val="9"/>
        <rFont val="Calibri"/>
        <family val="2"/>
        <charset val="238"/>
        <scheme val="minor"/>
      </rPr>
      <t xml:space="preserve">
- Zwiększenie poziomu wiedzy ogólnej i szczegółowej dotyczącej PROW 2014 -2020, w tym zapewnienie informacji dotyczących warunków i trybu przyznawania pomocy, dla potencjalnych beneficjentów w zakresie praktycznej wiedzy i umiejętności o sposobie przygotwania wniosków, biznesplanów oraz dla beneficjentów w zakresie przygotowania wniosków o płatność,
 - Uwidocznienie roli Wspólnoty we współfinansowaniu rozwoju obszarów wiejskich w Polsce,
</t>
    </r>
  </si>
  <si>
    <r>
      <rPr>
        <b/>
        <sz val="9"/>
        <rFont val="Calibri"/>
        <family val="2"/>
        <charset val="238"/>
        <scheme val="minor"/>
      </rPr>
      <t>Inwestycje w rozwój obszarów leśnych i poprawę żywotności lasów</t>
    </r>
    <r>
      <rPr>
        <sz val="9"/>
        <rFont val="Calibri"/>
        <family val="2"/>
        <charset val="238"/>
        <scheme val="minor"/>
      </rPr>
      <t xml:space="preserve">                                                                                                                                                                                                                                                                    - Wsparcie na zalesianie i tworzenie terenu zalesionego
</t>
    </r>
    <r>
      <rPr>
        <b/>
        <sz val="9"/>
        <rFont val="Calibri"/>
        <family val="2"/>
        <charset val="238"/>
        <scheme val="minor"/>
      </rPr>
      <t>Działanie rolno- środowiskowo- klimatyczne</t>
    </r>
    <r>
      <rPr>
        <sz val="9"/>
        <rFont val="Calibri"/>
        <family val="2"/>
        <charset val="238"/>
        <scheme val="minor"/>
      </rPr>
      <t xml:space="preserve">                                                                                                                                                                                                                                                                                                                - Płatności w ramach zobowiązań rolno-środowiskowo-klimatycznych,                                                                                                                                                                                                                                                    - Wsparcie na rzecz ochrony i zrównoważonego wykorzystania i rozwoju zasobów genetycznych w rolnictwie. 
</t>
    </r>
    <r>
      <rPr>
        <b/>
        <sz val="9"/>
        <rFont val="Calibri"/>
        <family val="2"/>
        <charset val="238"/>
        <scheme val="minor"/>
      </rPr>
      <t>Rolnictwo ekologiczne</t>
    </r>
    <r>
      <rPr>
        <sz val="9"/>
        <rFont val="Calibri"/>
        <family val="2"/>
        <charset val="238"/>
        <scheme val="minor"/>
      </rPr>
      <t xml:space="preserve">                                                                                                                                                                                                                                                                                                                                                           - Płatności na rzecz przejścia na praktyki i metody rolnictwa ekologicznego,                                                                                                                                                                                                                                            - Płatności na rzecz utrzymania praktyk i metod rolnictwa ekologicznego.
</t>
    </r>
    <r>
      <rPr>
        <b/>
        <sz val="9"/>
        <rFont val="Calibri"/>
        <family val="2"/>
        <charset val="238"/>
        <scheme val="minor"/>
      </rPr>
      <t>Płatności dla obszarów z ograniczeniami naturalnymi lub innymi szczególnymi ograniczeniami</t>
    </r>
    <r>
      <rPr>
        <sz val="9"/>
        <rFont val="Calibri"/>
        <family val="2"/>
        <charset val="238"/>
        <scheme val="minor"/>
      </rPr>
      <t xml:space="preserve">                                                                                                                                                                                              - Płatności kompensacyjne dla obszarów górskich,                                                                                                                                                                                                                                                                                           - Płatności kompensacyjne dla obszarów charakteryzujących się znaczącymi ograniczeniami naturalnymi,                                                                                                                                                                        - Płatności kompensacyjne dla obszarów charakteryzujących się szczególnymi ograniczeniami.</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</si>
  <si>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 poszerzenie grupy zainteresowanych PROW, dotarcie z przekazem do grup nastawionych niechętnie lub krytycznie do FE (w tym PROW), przełamanie negatywnych stereotypów dotyczących życia na obszarach wiejskich</t>
    </r>
  </si>
  <si>
    <r>
      <rPr>
        <b/>
        <sz val="9"/>
        <rFont val="Calibri"/>
        <family val="2"/>
        <charset val="238"/>
        <scheme val="minor"/>
      </rPr>
      <t xml:space="preserve">Transfer wiedzy i działalność informacyjna </t>
    </r>
    <r>
      <rPr>
        <sz val="9"/>
        <rFont val="Calibri"/>
        <family val="2"/>
        <charset val="238"/>
        <scheme val="minor"/>
      </rPr>
      <t xml:space="preserve">
 -Wsparcie kształcenia zawodowego i nabywania umiejętności,
 -Wsparcie na demonstracje i działania informacyjne,
</t>
    </r>
    <r>
      <rPr>
        <b/>
        <sz val="9"/>
        <rFont val="Calibri"/>
        <family val="2"/>
        <charset val="238"/>
        <scheme val="minor"/>
      </rPr>
      <t xml:space="preserve">Usługi doradcze, usługi z zakresu zarządzania gospodarstwem i zastępstw </t>
    </r>
    <r>
      <rPr>
        <sz val="9"/>
        <rFont val="Calibri"/>
        <family val="2"/>
        <charset val="238"/>
        <scheme val="minor"/>
      </rPr>
      <t xml:space="preserve">
 -Wsparcie dla korzystających z usług doradczych,                                                                                                                                                                                                                                                                                       -Wsparcie na szkolenia doradców,
</t>
    </r>
    <r>
      <rPr>
        <b/>
        <sz val="9"/>
        <rFont val="Calibri"/>
        <family val="2"/>
        <charset val="238"/>
        <scheme val="minor"/>
      </rPr>
      <t xml:space="preserve">Systemy jakości produktów rolnych i środków spożywczych </t>
    </r>
    <r>
      <rPr>
        <sz val="9"/>
        <rFont val="Calibri"/>
        <family val="2"/>
        <charset val="238"/>
        <scheme val="minor"/>
      </rPr>
      <t xml:space="preserve">
 -Wsparcie na koszty przystępowania do systemów jakości,
 -Wsparcie na działania informacyjne i promocyjne realizowane przez grupy producentów na rynku wewnętrznym,
</t>
    </r>
    <r>
      <rPr>
        <b/>
        <sz val="9"/>
        <rFont val="Calibri"/>
        <family val="2"/>
        <charset val="238"/>
        <scheme val="minor"/>
      </rPr>
      <t xml:space="preserve">Inwestycje w środki trwałe </t>
    </r>
    <r>
      <rPr>
        <sz val="9"/>
        <rFont val="Calibri"/>
        <family val="2"/>
        <charset val="238"/>
        <scheme val="minor"/>
      </rPr>
      <t xml:space="preserve">
 -Wsparcie na inwestycje w gospodarstwach rolnych,
 -Wsparcie na inwestycje w zakresie przetwórstwa i wprowadzania do obrotu lub rozwoju produktów rolnych,
 -Wsparcie na inwestycje w infrastrukturę związane z rozwojem, modernizacją i dostosowywaniem sektora leśnego,
</t>
    </r>
    <r>
      <rPr>
        <b/>
        <sz val="9"/>
        <rFont val="Calibri"/>
        <family val="2"/>
        <charset val="238"/>
        <scheme val="minor"/>
      </rPr>
      <t xml:space="preserve">Przywracanie potencjału produkcji rolnej zniszczonego w wyniku klęsk żywiołowych i katastrof oraz wprowadzanie odpowiednich środków zapobiegawczych </t>
    </r>
    <r>
      <rPr>
        <sz val="9"/>
        <rFont val="Calibri"/>
        <family val="2"/>
        <charset val="238"/>
        <scheme val="minor"/>
      </rPr>
      <t xml:space="preserve">
 -Inwestycje w działania zapobiegawcze, których celem jest ograniczanie skutków prawdopodobnych klęsk żywiołowych, niekorzystnych zjawisk klimatycznych i katastrof,                                                                                                                                                                                                                                                                                                                                                                              - Inwestycje w odtwarzanie gruntów rolnych i przywracanie potencjału produkcji rolnej zniszczonego w wyniku klęsk żywiołowych, niekorzystnych zjawisk klimatycznych i katastrof,
</t>
    </r>
    <r>
      <rPr>
        <b/>
        <sz val="9"/>
        <rFont val="Calibri"/>
        <family val="2"/>
        <charset val="238"/>
        <scheme val="minor"/>
      </rPr>
      <t xml:space="preserve">Rozwój gospodarstw i działalności gospodarczej </t>
    </r>
    <r>
      <rPr>
        <sz val="9"/>
        <rFont val="Calibri"/>
        <family val="2"/>
        <charset val="238"/>
        <scheme val="minor"/>
      </rPr>
      <t xml:space="preserve">
 -Wsparcie dla młodych rolników na rozpoczęcie działalności,
 -Wsparcie na rozpoczęcie pozarolniczej działalności gospodarczej na obszarach wiejskich,
 -Wsparcie na rozpoczęcie działalności gospodarczej na rzecz rozwoju małych gospodarstw,
 -Wsparcie na inwestycje w tworzenie i rozwój działalności pozarolniczej,
 -Płatności dla rolników kwalifikujących się do systemu drobnych producentów rolnych, którzy definitywnie przekazali swoje gospodarstwo innemu rolnikowi,
</t>
    </r>
    <r>
      <rPr>
        <b/>
        <sz val="9"/>
        <rFont val="Calibri"/>
        <family val="2"/>
        <charset val="238"/>
        <scheme val="minor"/>
      </rPr>
      <t xml:space="preserve">Podstawowe usługi i odnowa wsi na obszarach wiejskich </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 Wsparcie na badania i inwestycje związane z utrzymaniem, odbudową i poprawą statnu dziedzictwa kulturowego i przyrodniczego wsi, krajobrazu wiejskiego i miejsc o wysokiej wartości przyrodniczej, w tym dotyczące powiązanych aspektów społeczno - gospodarczych oraz środkó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 xml:space="preserve">Inwestycje w rozwój obszarów leśnych i poprawę żywotności lasów </t>
    </r>
    <r>
      <rPr>
        <sz val="9"/>
        <rFont val="Calibri"/>
        <family val="2"/>
        <charset val="238"/>
        <scheme val="minor"/>
      </rPr>
      <t xml:space="preserve">
 -Wsparcie na zalesianie i tworzenie terenu zalesionego,
</t>
    </r>
    <r>
      <rPr>
        <b/>
        <sz val="9"/>
        <rFont val="Calibri"/>
        <family val="2"/>
        <charset val="238"/>
        <scheme val="minor"/>
      </rPr>
      <t xml:space="preserve">Tworzenie grup i organizacji producentów </t>
    </r>
    <r>
      <rPr>
        <sz val="9"/>
        <rFont val="Calibri"/>
        <family val="2"/>
        <charset val="238"/>
        <scheme val="minor"/>
      </rPr>
      <t xml:space="preserve">
 -Tworzenie grup producentów i organizacji producentów w sektorze rolnym i leśnym,
</t>
    </r>
    <r>
      <rPr>
        <b/>
        <sz val="9"/>
        <rFont val="Calibri"/>
        <family val="2"/>
        <charset val="238"/>
        <scheme val="minor"/>
      </rPr>
      <t xml:space="preserve">Działanie rolno- środowiskowo- klimatyczne </t>
    </r>
    <r>
      <rPr>
        <sz val="9"/>
        <rFont val="Calibri"/>
        <family val="2"/>
        <charset val="238"/>
        <scheme val="minor"/>
      </rPr>
      <t xml:space="preserve">
 -Płatności w ramach zobowiązań rolno-środowiskowo-klimatycznych,
 -Wsparcie na rzecz ochrony i zrównoważonego wykorzystania i rozwoju zasobów genetycznych w rolnictwie,
</t>
    </r>
    <r>
      <rPr>
        <b/>
        <sz val="9"/>
        <rFont val="Calibri"/>
        <family val="2"/>
        <charset val="238"/>
        <scheme val="minor"/>
      </rPr>
      <t xml:space="preserve">Rolnictwo ekologiczne </t>
    </r>
    <r>
      <rPr>
        <sz val="9"/>
        <rFont val="Calibri"/>
        <family val="2"/>
        <charset val="238"/>
        <scheme val="minor"/>
      </rPr>
      <t xml:space="preserve">
 -Płatności na rzecz przejścia na praktyki i metody rolnictwa ekologicznego,
 -Płatności na rzecz utrzymania praktyk i metod rolnictwa ekologicznego,
</t>
    </r>
    <r>
      <rPr>
        <b/>
        <sz val="9"/>
        <rFont val="Calibri"/>
        <family val="2"/>
        <charset val="238"/>
        <scheme val="minor"/>
      </rPr>
      <t xml:space="preserve">Płatności dla obszarów z ograniczeniami naturalnymi lub innymi szczególnymi ograniczeniami </t>
    </r>
    <r>
      <rPr>
        <sz val="9"/>
        <rFont val="Calibri"/>
        <family val="2"/>
        <charset val="238"/>
        <scheme val="minor"/>
      </rPr>
      <t xml:space="preserve">
 -Płatności kompensacyjne dla obszarów górskich,
 -Płatności kompensacyjne dla obszarów charakteryzujących się znaczącymi ograniczeniami naturalnymi
 -Płatności kompensacyjne dla obszarów charakteryzujących się szczególnymi ograniczeniami,
</t>
    </r>
    <r>
      <rPr>
        <b/>
        <sz val="9"/>
        <rFont val="Calibri"/>
        <family val="2"/>
        <charset val="238"/>
        <scheme val="minor"/>
      </rPr>
      <t>Współpraca</t>
    </r>
    <r>
      <rPr>
        <sz val="9"/>
        <rFont val="Calibri"/>
        <family val="2"/>
        <charset val="238"/>
        <scheme val="minor"/>
      </rPr>
      <t xml:space="preserve"> 
 -Wsparcie na ustanawianie i funkcjonowanie grup operacyjnych EPI na rzecz wydajnego i zrównoważonego rolnictwa,
</t>
    </r>
    <r>
      <rPr>
        <b/>
        <sz val="9"/>
        <rFont val="Calibri"/>
        <family val="2"/>
        <charset val="238"/>
        <scheme val="minor"/>
      </rPr>
      <t>Wsparcie na rozwój lokalny kierowany przez społeczność w ramach LEADER</t>
    </r>
    <r>
      <rPr>
        <sz val="9"/>
        <rFont val="Calibri"/>
        <family val="2"/>
        <charset val="238"/>
        <scheme val="minor"/>
      </rPr>
      <t xml:space="preserve"> 
 -Wsparcie przygotowawcze,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</si>
  <si>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                                                                                                                                                                       Budowanie pozytywnego wizerunku wsi jako miejsca zamieszkania</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programów oraz funduszy europejskich,
- zmiana w świadomości mieszkańców kraju funkcjonowania PROW jako programu głównie lub wyłącznie wspierającego rolników/rolnictwo</t>
    </r>
  </si>
  <si>
    <t xml:space="preserve">• Targi, wystawy, imprezy na poziomie krajowym;
• Liczba wydarzeń: 8/2018 r., 8/2019 r.;
• Zorganizowanie wspólnego stoiska informacyjno-promocyjnego dotyczącego PROW 2014-2020 najważ-niejszych instytucji związanych z rolnictwem tj. MRiRW, KOWR, KRUS, ARiMR;
• wynajęcie 20 m2 powierzchni wystawienniczej; opłata rejestracyjna; wpis do katalogu wystawców.
• wykonanie zabudowy stoiska na 80 m ² wraz z nie-zbędnymi przyłączami i wyposażeniem; wykonanie usług technicznych, demontaż stoiska niezwłocznie po zakończeniu targów oraz zapewnienie ubezpieczenia OC stoiska – 25 % kosztów zwianych z zabudową,    
Wykonanie materiałów promocyjnych PROW 2014-2020 w ilości: 
• 32 100/2018 r. 
• 29 450/2019 r.
</t>
  </si>
  <si>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</si>
  <si>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r>
      <rPr>
        <b/>
        <sz val="9"/>
        <rFont val="Calibri"/>
        <family val="2"/>
        <charset val="238"/>
        <scheme val="minor"/>
      </rPr>
      <t>Usługi doradcze, usługi z zakresu zarządzania gospodarstwem i zastępstw</t>
    </r>
    <r>
      <rPr>
        <sz val="9"/>
        <rFont val="Calibri"/>
        <family val="2"/>
        <charset val="238"/>
        <scheme val="minor"/>
      </rPr>
      <t xml:space="preserve">                                                                                                                                                                                                                                                -Wsparcie dla korzystających z usług doradczych
</t>
    </r>
    <r>
      <rPr>
        <b/>
        <sz val="9"/>
        <rFont val="Calibri"/>
        <family val="2"/>
        <charset val="238"/>
        <scheme val="minor"/>
      </rPr>
      <t>Współpraca</t>
    </r>
    <r>
      <rPr>
        <sz val="9"/>
        <rFont val="Calibri"/>
        <family val="2"/>
        <charset val="238"/>
        <scheme val="minor"/>
      </rPr>
      <t xml:space="preserve">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</si>
  <si>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 zbudowanie i utrzymanie wysokiej rozpoznawalności EFRROW i PROW 2014-2020 na tle innych programów oraz funduszy europejskich</t>
    </r>
  </si>
  <si>
    <r>
      <rPr>
        <b/>
        <sz val="9"/>
        <rFont val="Calibri"/>
        <family val="2"/>
        <charset val="238"/>
        <scheme val="minor"/>
      </rPr>
      <t>Usługi doradcze, usługi z zakresu zarządzania gospodarstwem i zastępstw</t>
    </r>
    <r>
      <rPr>
        <sz val="9"/>
        <rFont val="Calibri"/>
        <family val="2"/>
        <charset val="238"/>
        <scheme val="minor"/>
      </rPr>
      <t xml:space="preserve">                                                                                                                                                                                                                                                  -Wsparcie dla korzystających z usług doradczych
</t>
    </r>
    <r>
      <rPr>
        <b/>
        <sz val="9"/>
        <rFont val="Calibri"/>
        <family val="2"/>
        <charset val="238"/>
        <scheme val="minor"/>
      </rPr>
      <t>Współpraca</t>
    </r>
    <r>
      <rPr>
        <sz val="9"/>
        <rFont val="Calibri"/>
        <family val="2"/>
        <charset val="238"/>
        <scheme val="minor"/>
      </rPr>
      <t xml:space="preserve">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</si>
  <si>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zbudowanie i utrzymanie wysokiej rozpoznawalności EFRROW i PROW 2014-2020 na tle innych programów oraz funduszy europejskich</t>
    </r>
  </si>
  <si>
    <t>szkolenia (7), spotkania (4)</t>
  </si>
  <si>
    <t>7/4/413</t>
  </si>
  <si>
    <t>3/157</t>
  </si>
  <si>
    <t>23184/1100</t>
  </si>
  <si>
    <t>liczba odsłon strony internetowej/liczba odsłon postu</t>
  </si>
  <si>
    <t>16644</t>
  </si>
  <si>
    <t>1/31</t>
  </si>
  <si>
    <t>2/56</t>
  </si>
  <si>
    <t>27 000/15 000</t>
  </si>
  <si>
    <t>Produkcja i emisja materiałów dotyczących PROW 2014-2020 zamieszczonych w audycjach radiowych</t>
  </si>
  <si>
    <r>
      <rPr>
        <b/>
        <sz val="9"/>
        <color theme="1"/>
        <rFont val="Calibri"/>
        <family val="2"/>
        <charset val="238"/>
        <scheme val="minor"/>
      </rPr>
      <t>Inwestycje w środki trwałe</t>
    </r>
    <r>
      <rPr>
        <sz val="9"/>
        <color theme="1"/>
        <rFont val="Calibri"/>
        <family val="2"/>
        <charset val="238"/>
        <scheme val="minor"/>
      </rPr>
      <t xml:space="preserve">                                               Wsparcie na inwestycje w infrastrukturę związane z rozwojem, modernizacją i dostosowaniem sektora leśnego,                                                                        </t>
    </r>
    <r>
      <rPr>
        <b/>
        <sz val="9"/>
        <color theme="1"/>
        <rFont val="Calibri"/>
        <family val="2"/>
        <charset val="238"/>
        <scheme val="minor"/>
      </rPr>
      <t>Podstawowe usługi i odnowa wsi na obszarach wiejskich</t>
    </r>
    <r>
      <rPr>
        <sz val="9"/>
        <color theme="1"/>
        <rFont val="Calibri"/>
        <family val="2"/>
        <charset val="238"/>
        <scheme val="minor"/>
      </rPr>
      <t xml:space="preserve">                                                                                                 - Wsparcie na inwestycje związane z tworzeniem, ulepszaniem lub rozbudową wszystkich rodzajów małej infrastrukturym, w tym inwestycje w energię odnawialną i w oszczędzanie energii,
- Wsparcie na badania i inwestycje związane z utrzymaniem, odbudową i poprawą stanu dziedzictwa kulturowego i pzyrodniczego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 Wsparcie na rozwój lokalny kierowany przez społeczność w ramach LEADER </t>
    </r>
    <r>
      <rPr>
        <sz val="9"/>
        <color theme="1"/>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t>
    </r>
  </si>
  <si>
    <r>
      <rPr>
        <b/>
        <sz val="9"/>
        <color theme="1"/>
        <rFont val="Calibri"/>
        <family val="2"/>
        <charset val="238"/>
        <scheme val="minor"/>
      </rPr>
      <t xml:space="preserve">Zapewnienie pewnej, aktualnej i przejrzystej informacji o PROW 2014 - 2020 dla ogółu interesariuszy oraz promowanie Programu, jako instrumentu wspierającego rozwój rolnictwa i obszarów wiejskich w Polsce                                                                                                                             Budowanie pozytywnego wizerunku wsi jako miejsca zamieszkania </t>
    </r>
    <r>
      <rPr>
        <sz val="9"/>
        <color theme="1"/>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                                                                                          -Zbudowanie i utrzymanie wysokiej rozpoznawalności EFRROW i PROW 2014 - 2020 na tle innych programów oraz funduszy europejskich,
</t>
    </r>
  </si>
  <si>
    <t xml:space="preserve">Punkt informacyjny PROW 2014-2020
Drukowane materiały informacyjne i promocyjne:
-kalendarze na 2020 rok dla beneficjentów i potencjalnych   beneficjentów PROW 2014-2020, ogółu społeczeństwa
</t>
  </si>
  <si>
    <t>Udzielone konsultacje w punkcie informacyjnym PROW 2014-2020 (wartość szacunkowa)/Materiały promocyjne (kalendarze)</t>
  </si>
  <si>
    <t>900/koszt - 40.000 zł</t>
  </si>
  <si>
    <t>Zapewnienie odpowiedniej wizualizacji PROW 2014-2020</t>
  </si>
  <si>
    <t>Wkładki tematyczne do 6 gazet regionalnych</t>
  </si>
  <si>
    <t>Zakładanym celem realizacji operacji jest upowszechnienie informacji o PROW 2014-2020, 
o możliwości wsparcia operacji realizowanych w ramach działań Programu wdrażanych przez Samorząd Województwa Mazowieckiego, dotarcie z informacją do beneficjentów i potencjalnych beneficjentów i zainteresowanie korzystaniem z funduszy unijnych. Przedstawienie korzyści płynących z aplikacji o środki unijne i wskazanie wpływu wsparcia unijnego na rozwój ekonomiczny i społeczny obszarów wiejskich. Omówienie zakresu i warunków wsparcia poszczególnych działań PROW 2014-2020, rozpowszechnienie informacji na temat Rozwoju Lokalnego kierowanego przez społeczność. W ramach realizacji operacji przygotowane zostaną do druku dwie wkładki tematyczne 4-stronicowe kolorowe w formie artykułów prasowych do 6 gazet regionalnych obejmujących zasięgiem województwo mazowieckie. Wkładki tematyczne do gazet zawierać będą informacje nt. działań PROW 2014-2020 wdrażanych przez Samorząd Województwa Ma-zowieckiego, przede wszystkim szczegółowe informacje m.in. możliwości wsparcia inwestycji, kwalifikowalności kosztów, informacje o ogłaszanych naborach wniosków, informacje niezbędne do wypełniania wniosków o przyznanie pomocy</t>
  </si>
  <si>
    <t xml:space="preserve">2 x kampania informacyjna, działanie edukacyjne w mediach
(2 wkładki tematyczne 4-stronicowe, kolorowe w formie artykułów prasowych do 6 gazet regionalnych obejmujących zasięgiem województwo mazowieckie)
</t>
  </si>
  <si>
    <t>Artykuły/wkładki w prasie i internecie (artykuły w prasie)</t>
  </si>
  <si>
    <t>PRO (W) STE HISTORIE – 15 LAT MAZOWSZA W UNII EUROPEJSKIEJ</t>
  </si>
  <si>
    <r>
      <rPr>
        <b/>
        <sz val="9"/>
        <color theme="1"/>
        <rFont val="Calibri"/>
        <family val="2"/>
        <charset val="238"/>
        <scheme val="minor"/>
      </rPr>
      <t>Inwestycje w środki trwałe</t>
    </r>
    <r>
      <rPr>
        <sz val="9"/>
        <color theme="1"/>
        <rFont val="Calibri"/>
        <family val="2"/>
        <charset val="238"/>
        <scheme val="minor"/>
      </rPr>
      <t xml:space="preserve">                                               Wsparcie na inwestycje w infrastrukturę związane z rozwojem, modernizacją i dostosowaniem sektora leśnego,                                                                        </t>
    </r>
    <r>
      <rPr>
        <b/>
        <sz val="9"/>
        <color theme="1"/>
        <rFont val="Calibri"/>
        <family val="2"/>
        <charset val="238"/>
        <scheme val="minor"/>
      </rPr>
      <t>Podstawowe usługi i odnowa wsi na obszarach wiejskich</t>
    </r>
    <r>
      <rPr>
        <sz val="9"/>
        <color theme="1"/>
        <rFont val="Calibri"/>
        <family val="2"/>
        <charset val="238"/>
        <scheme val="minor"/>
      </rPr>
      <t xml:space="preserve">                                                                                                      - Wsparcie na inwestycje związane z tworzeniem, ulepszaniem lub rozbudową wszystkich rodzajów małej infrastrukturym, w tym inwestycje w energię odnawialną i w oszczędzanie energii,
- Wsparcie na badania i inwestycje związane z utrzymaniem, odbudową i poprawą stanu dziedzictwa kulturowego i pzyrodniczego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 Wsparcie na rozwój lokalny kierowany przez społeczność w ramach LEADER </t>
    </r>
    <r>
      <rPr>
        <sz val="9"/>
        <color theme="1"/>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t>
    </r>
  </si>
  <si>
    <r>
      <rPr>
        <b/>
        <sz val="9"/>
        <color theme="1"/>
        <rFont val="Calibri"/>
        <family val="2"/>
        <charset val="238"/>
        <scheme val="minor"/>
      </rPr>
      <t xml:space="preserve">Zapewnienie pewnej, aktualnej i przejrzystej informacji o PROW 2014 - 2020 dla ogółu interesariuszy oraz promowanie Programu, jako instrumentu wspierającego rozwój rolnictwa i obszarów wiejskich w Polsce                                                                                                                             Budowanie pozytywnego wizerunku wsi jako miejsca zamieszkania </t>
    </r>
    <r>
      <rPr>
        <sz val="9"/>
        <color theme="1"/>
        <rFont val="Calibri"/>
        <family val="2"/>
        <charset val="238"/>
        <scheme val="minor"/>
      </rPr>
      <t xml:space="preserve">                                                                                                                                                                                  -Zbudowanie i utrzymanie wysokiej rozpoznawalności EFRROW i PROW 2014 - 2020 na tle innych programów oraz funduszy europejskich,
</t>
    </r>
  </si>
  <si>
    <t>Elementy wizualizacji PROW 2014-2020</t>
  </si>
  <si>
    <t>Operacja ma na celu dotarcie z informacją o KSOW i przedsięwzięciach KSOW w ramach PROW 2014-2020 do jak największej liczby beneficjentów, potencjalnych beneficjentów i ogółu społeczeństwa. Operacja wpisuje się w Cele główne Strategii komunikacji PROW 2014-2020: Zapewnienie pewnej, aktualnej i przejrzystej informacji o PROW 2014-2020 dla ogółu interesariuszy oraz promowanie Programu, jako instrumentu wspierającego rozwój rolnictwa i obszarów wiejskich w Polsce oraz Budowanie pozytywnego wizerunku wsi jako miejsca zamieszkania.</t>
  </si>
  <si>
    <t xml:space="preserve">Targi, wystawy, imprezy o charakterze rolniczym, materiały informacyjne i promocyjne:
-wykonanie elementów wizualizacji PROW 2014-2020 (m. in: naklejki z logo, teczki z gumką, roll-upy, banery, papier z logo do pakowania nagród/materiałów promocyjnych, koperty z logo, torby papierowe z logo), które będą wykorzystane podczas imprez plenerowych oraz w bieżącej korespondencji i spotka-niach z beneficjentami i potencjalnymi beneficjentami PROW 2014-2020
</t>
  </si>
  <si>
    <t xml:space="preserve">Targi, wystawy, imprezy lokalne, regionalne, krajowe i międzynarodowe (liczba stoisk na które wykonane będą elementy wizualizacji) </t>
  </si>
  <si>
    <t xml:space="preserve"> 30/
koszt – 
30.000 zł
</t>
  </si>
  <si>
    <t>XIII Mazowiecki Kongres Rozwoju Obszarów Wiejskich</t>
  </si>
  <si>
    <t xml:space="preserve">Zakładanym celem realizacji operacji jest upowszechnienie informacji o możliwości wsparcia operacji realizowanych w ramach działań Programu wdrażanych przez Samorząd Województwa Mazowieckiego, dotarcie z informacją do beneficjentów i potencjalnych beneficjentów i zainteresowanie korzystaniem z funduszy unijnych. Przedstawienie korzyści płynących z aplikacji o środki unijne i wskazanie wpływu wsparcia unijnego na rozwój ekonomiczny i społeczny obszarów wiejskich. Dodatkowo przełoży się to na zwiększenie poziomu wiedzy ogólnej i szczegółowej PROW 2014-2020 jak i zwiększy grupę zainteresowanych Programem. Celem realizacji operacji jest przeprowadzenie dwudniowej konferencji pn. XIII Mazowiecki Kongres Rozwoju Obszarów Wiejskich.
</t>
  </si>
  <si>
    <t>beneficjenci, potencjalni beneficjenci</t>
  </si>
  <si>
    <t>Wspieranie organizacji łańcucha żywnościowego</t>
  </si>
  <si>
    <t>Organizacja stoiska informacyjno-promocyjnego podczas Dożynek  Prezydenckich - SPAŁA 2019</t>
  </si>
  <si>
    <t xml:space="preserve">Operacja ma na celu informację i promocję PROW 2014-2020, w tym nt. warunków i trybu przyznawania pomocy w ramach Programu, jego rezultatów i wkładu Unii Europejskiej w jego realizację, a także promowanie produktów tradycyjnych i regionalnych, które ukazują pozytywny wizerunek wsi. Zakładamy, że dzięki operacji beneficjenci/potencjalni beneficjenci otrzymają wiedzę, która pozwoli im aplikować o środki z PROW 2014-2020, a obecność produktów trady-cyjnych i regionalnych wpłynie na promocję produkcji żywności. </t>
  </si>
  <si>
    <t xml:space="preserve">Targi, wystawy, imprezy o charakterze rolniczym:
jedno stoisko informacyjno-promocyjne podczas imprezy o charakterze rolniczym (namiot wystawienniczy ok. 10 x 5 m) z degustacją potraw tradycyjnych i regionalnych
</t>
  </si>
  <si>
    <t>Targi, wystawy, imprezy lokalne, regionalne, krajowe i międzynarodowe (stoisko)</t>
  </si>
  <si>
    <t>1/                             koszt - 15.000 zł</t>
  </si>
  <si>
    <t>uczestnicy Dożynek Prezydenckich w Spale – beneficjenci i potencjalni beneficjenci PROW 2014-2020</t>
  </si>
  <si>
    <t>Organizacja stoiska informacyjno-promocyjnego podczas Dożynek  Województwa Mazowieckiego</t>
  </si>
  <si>
    <t xml:space="preserve">Targi, wystawy, imprezy o charakterze rolniczym:
jedno stoisko informacyjno-promocyjne podczas imprezy o charakterze rolniczym (namiot wystawienniczy ok. 10 x 5 m) z degustacją potraw tradycyjnych i regionalnych.
Konkurs wiedzy o PROW 2014-2020  z nagrodami w postaci materiałów promocyjnych
</t>
  </si>
  <si>
    <r>
      <rPr>
        <b/>
        <sz val="9"/>
        <color theme="1"/>
        <rFont val="Calibri"/>
        <family val="2"/>
        <charset val="238"/>
        <scheme val="minor"/>
      </rPr>
      <t>1.</t>
    </r>
    <r>
      <rPr>
        <sz val="9"/>
        <color theme="1"/>
        <rFont val="Calibri"/>
        <family val="2"/>
        <charset val="238"/>
        <scheme val="minor"/>
      </rPr>
      <t xml:space="preserve"> Targi, wystawy, imprezy lokalne, regionalne, krajowe i międzynarodowe (stoisko);                    </t>
    </r>
    <r>
      <rPr>
        <b/>
        <sz val="9"/>
        <color theme="1"/>
        <rFont val="Calibri"/>
        <family val="2"/>
        <charset val="238"/>
        <scheme val="minor"/>
      </rPr>
      <t>2.</t>
    </r>
    <r>
      <rPr>
        <sz val="9"/>
        <color theme="1"/>
        <rFont val="Calibri"/>
        <family val="2"/>
        <charset val="238"/>
        <scheme val="minor"/>
      </rPr>
      <t xml:space="preserve"> Konkursy</t>
    </r>
    <r>
      <rPr>
        <b/>
        <sz val="9"/>
        <color theme="1"/>
        <rFont val="Calibri"/>
        <family val="2"/>
        <charset val="238"/>
        <scheme val="minor"/>
      </rPr>
      <t>;                 3</t>
    </r>
    <r>
      <rPr>
        <sz val="9"/>
        <color theme="1"/>
        <rFont val="Calibri"/>
        <family val="2"/>
        <charset val="238"/>
        <scheme val="minor"/>
      </rPr>
      <t>. Uczestnicy konkursów</t>
    </r>
    <r>
      <rPr>
        <b/>
        <sz val="9"/>
        <color theme="1"/>
        <rFont val="Calibri"/>
        <family val="2"/>
        <charset val="238"/>
        <scheme val="minor"/>
      </rPr>
      <t xml:space="preserve">;                 4. </t>
    </r>
    <r>
      <rPr>
        <sz val="9"/>
        <color theme="1"/>
        <rFont val="Calibri"/>
        <family val="2"/>
        <charset val="238"/>
        <scheme val="minor"/>
      </rPr>
      <t xml:space="preserve">Materiały promocyjne </t>
    </r>
  </si>
  <si>
    <t>uczestnicy Dożynek Województwa Mazowieckiego – beneficjenci i potencjalni beneficjenci PROW 2014-2020</t>
  </si>
  <si>
    <t xml:space="preserve">Operacja ma na celu informację i promocję PROW 2014-2020, w tym nt. warunków i trybu przyznawania pomocy w ramach Programu, jego rezultatów i wkładu Unii Europejskiej w jego realizację. Zakładamy, że dzięki operacji beneficjenci/potencjalni beneficjenci oraz ogół społeczeństwa otrzymają wiedzę, która pozwoli im aplikować o środki z PROW 2014-2020. </t>
  </si>
  <si>
    <r>
      <rPr>
        <b/>
        <sz val="9"/>
        <color theme="1"/>
        <rFont val="Calibri"/>
        <family val="2"/>
        <charset val="238"/>
        <scheme val="minor"/>
      </rPr>
      <t xml:space="preserve">1. </t>
    </r>
    <r>
      <rPr>
        <sz val="9"/>
        <color theme="1"/>
        <rFont val="Calibri"/>
        <family val="2"/>
        <charset val="238"/>
        <scheme val="minor"/>
      </rPr>
      <t>Strony internetowe;</t>
    </r>
    <r>
      <rPr>
        <b/>
        <sz val="9"/>
        <color theme="1"/>
        <rFont val="Calibri"/>
        <family val="2"/>
        <charset val="238"/>
        <scheme val="minor"/>
      </rPr>
      <t xml:space="preserve">                     2. </t>
    </r>
    <r>
      <rPr>
        <sz val="9"/>
        <color theme="1"/>
        <rFont val="Calibri"/>
        <family val="2"/>
        <charset val="238"/>
        <scheme val="minor"/>
      </rPr>
      <t xml:space="preserve">Unikalni użytkownicy strony internetowej </t>
    </r>
  </si>
  <si>
    <r>
      <t>1.</t>
    </r>
    <r>
      <rPr>
        <sz val="9"/>
        <color theme="1"/>
        <rFont val="Calibri"/>
        <family val="2"/>
        <charset val="238"/>
        <scheme val="minor"/>
      </rPr>
      <t xml:space="preserve"> 2</t>
    </r>
    <r>
      <rPr>
        <b/>
        <sz val="9"/>
        <color theme="1"/>
        <rFont val="Calibri"/>
        <family val="2"/>
        <charset val="238"/>
        <scheme val="minor"/>
      </rPr>
      <t>;                       2</t>
    </r>
    <r>
      <rPr>
        <sz val="9"/>
        <color theme="1"/>
        <rFont val="Calibri"/>
        <family val="2"/>
        <charset val="238"/>
        <scheme val="minor"/>
      </rPr>
      <t>.</t>
    </r>
    <r>
      <rPr>
        <b/>
        <sz val="9"/>
        <color theme="1"/>
        <rFont val="Calibri"/>
        <family val="2"/>
        <charset val="238"/>
        <scheme val="minor"/>
      </rPr>
      <t xml:space="preserve"> </t>
    </r>
    <r>
      <rPr>
        <sz val="9"/>
        <color theme="1"/>
        <rFont val="Calibri"/>
        <family val="2"/>
        <charset val="238"/>
        <scheme val="minor"/>
      </rPr>
      <t xml:space="preserve">20.000 osób </t>
    </r>
  </si>
  <si>
    <t>beneficjenci, potencjalni beneficjenci PROW 2014-2020, ogół społeczeństwa</t>
  </si>
  <si>
    <r>
      <rPr>
        <b/>
        <sz val="9"/>
        <color theme="1"/>
        <rFont val="Calibri"/>
        <family val="2"/>
        <charset val="238"/>
        <scheme val="minor"/>
      </rPr>
      <t>1.</t>
    </r>
    <r>
      <rPr>
        <sz val="9"/>
        <color theme="1"/>
        <rFont val="Calibri"/>
        <family val="2"/>
        <charset val="238"/>
        <scheme val="minor"/>
      </rPr>
      <t xml:space="preserve"> 1/ koszt - 20.000 zł;              </t>
    </r>
    <r>
      <rPr>
        <b/>
        <sz val="9"/>
        <color theme="1"/>
        <rFont val="Calibri"/>
        <family val="2"/>
        <charset val="238"/>
        <scheme val="minor"/>
      </rPr>
      <t>2.</t>
    </r>
    <r>
      <rPr>
        <sz val="9"/>
        <color theme="1"/>
        <rFont val="Calibri"/>
        <family val="2"/>
        <charset val="238"/>
        <scheme val="minor"/>
      </rPr>
      <t xml:space="preserve"> 1;                      </t>
    </r>
    <r>
      <rPr>
        <b/>
        <sz val="9"/>
        <color theme="1"/>
        <rFont val="Calibri"/>
        <family val="2"/>
        <charset val="238"/>
        <scheme val="minor"/>
      </rPr>
      <t>3.</t>
    </r>
    <r>
      <rPr>
        <sz val="9"/>
        <color theme="1"/>
        <rFont val="Calibri"/>
        <family val="2"/>
        <charset val="238"/>
        <scheme val="minor"/>
      </rPr>
      <t xml:space="preserve"> 400 osób;         </t>
    </r>
    <r>
      <rPr>
        <b/>
        <sz val="9"/>
        <color theme="1"/>
        <rFont val="Calibri"/>
        <family val="2"/>
        <charset val="238"/>
        <scheme val="minor"/>
      </rPr>
      <t>4.</t>
    </r>
    <r>
      <rPr>
        <sz val="9"/>
        <color theme="1"/>
        <rFont val="Calibri"/>
        <family val="2"/>
        <charset val="238"/>
        <scheme val="minor"/>
      </rPr>
      <t xml:space="preserve"> 10.000 zł </t>
    </r>
  </si>
  <si>
    <t>1
20
154500
224010
5
40
73120</t>
  </si>
  <si>
    <t>Podniesienie jakości wdrażania PROW, Informowanie społeczeństwa i potencjalnych beneficjentów o polityce rozwoju obszarów wiejskich  i wsparciu finansowym</t>
  </si>
  <si>
    <t>Podniesienie jakości wdrażania PROW, Informowanie społeczeństwa i potencjalnych beneficjentów o polityce rozwoju obszarów wiejskich i wsparciu finansowym</t>
  </si>
  <si>
    <t>Potencjalni beneficjenci, beneficjenci, ogół społeczeństwa</t>
  </si>
  <si>
    <t>Informowanie społeczeństwa o wkładzie Wspólnoty w realizację Programu, o jego rezultatach. W wyniku realizacji operacji informacja o roli Wspólnoty we współfinansowaniu rozwoju obszarów wiejskich w regionie dotrze do szerokiego grona odbiorców. Reklama w telewizji/radiu będzie służyła zbudowaniu i utrzymaniu wysokiej rozpoznawalności EFRROW i PROW 2014-2020 na tle innych programów oraz funduszy europejskich.</t>
  </si>
  <si>
    <t>II,III,IV kartał</t>
  </si>
  <si>
    <t>Zwiększenie poziomu wiedzy nt. prawidłowej realizacji zadań w ramach PROW 2014-2020.</t>
  </si>
  <si>
    <t>5.</t>
  </si>
  <si>
    <t>6.</t>
  </si>
  <si>
    <t>7.</t>
  </si>
  <si>
    <t>8.</t>
  </si>
  <si>
    <t>Liczba udzielonych konsultacji, liczba kalendarzy</t>
  </si>
  <si>
    <t>950,                        1800</t>
  </si>
  <si>
    <t>Filmy informacyjno - promocyjne (10 filmów), Reklama w radiu (ok 40 spotów)</t>
  </si>
  <si>
    <t>liczba filmów, liczba emisji filmów, oglądalność telewizji, liczba spotów, liczba emisji spotów, słuchalność radia (zasięg tygodniowy w tysiącach)</t>
  </si>
  <si>
    <t>10, 20, 900 000, 5, 20, 73 120</t>
  </si>
  <si>
    <t>3 spotkania informacyjno - szkoleniowe</t>
  </si>
  <si>
    <t>spotkania informacyjno - szkoleniowe, uczestnicy spotkań</t>
  </si>
  <si>
    <t>Liczba spotów TV, 
liczba emisij spotów TV,
ogladalność telewizji, 
Odsłony portalu internetowego , 
liczba spotów,
liczba emisji spotów, 
słuchalność radia (zasieg tygodniowy w tysiącach)</t>
  </si>
  <si>
    <t>Celem realizacji operacji jest zapewnienie odpowiedniego narzędzia internetowego, które bę-dzie rzetelnym źródłem informacji i dokumentów dotyczących możliwości realizacji projektów i wdrażania PROW 2014-2020 w województwie wielkopolskim. Ponadto celem operacji jest zwiększenie świadomości społeczeństwa na temat roli i znacze-nia Programu, rozpowszechnienie wizualnej marki Programu oraz wkładu Wspólnoty w roz-wój rolnictwa i obszarów wiejskich w Polsce.</t>
  </si>
  <si>
    <r>
      <rPr>
        <b/>
        <sz val="9"/>
        <rFont val="Calibri"/>
        <family val="2"/>
        <charset val="238"/>
        <scheme val="minor"/>
      </rPr>
      <t>Zapewnienie pewnej, aktualnej i przejrzystej informacji o PROW 2014 -2020 dla ogółu interesariuszy oraz promowanie Programu, jako instrumentu wspierającego rozwój rolnictwa i obszarów wiejskich w Polsce,
Budowanie pozytywnego wizerunku wsi jako miejsca zamieszkania</t>
    </r>
    <r>
      <rPr>
        <sz val="9"/>
        <rFont val="Calibri"/>
        <family val="2"/>
        <charset val="238"/>
        <scheme val="minor"/>
      </rPr>
      <t xml:space="preserve">;  
- Zwiększenie poziomu wiedzy ogólnej i szczegółowej dotyczącej PROW 2014 -2020, w tym zapewnienie informacji dotyczących warunków i trybu przyznawania pomocy, dla potencjalnych beneficjentów w zakresie praktycznej wiedzy i umiejętności o sposobie przygotwania wniosków, biznesplanów oraz dla beneficjentów w zakresie przygotowania wniosków o płatność,
</t>
    </r>
  </si>
  <si>
    <t>Upowszechnianie wiedzy ogólnej i szczegółowej na temat PROW 2014-2020, rezulta-tów jego realizacji oraz informowanie o wkładzie UE w realizację PROW 2014-2020</t>
  </si>
  <si>
    <t xml:space="preserve">Prowadzenie działań na stronie internetowej www.dprow.umww.pl – publikacja aktualnych informacji i 
dokumentów dotyczących PROW 2014-2020
</t>
  </si>
  <si>
    <t>liczba stron internetowych</t>
  </si>
  <si>
    <t>Materiały promocyjne: drukowane i gadżety</t>
  </si>
  <si>
    <t>400/100</t>
  </si>
  <si>
    <t xml:space="preserve"> Podniesienie jakości wdrażania PROW,
 Informowanie społeczeństwa i potencjalnych beneficjentów o polityce rozwoju obszarów wiejskich i wsparciu finansowym</t>
  </si>
  <si>
    <t xml:space="preserve">
 Informowanie społeczeństwa i potencjalnych beneficjentów o polityce rozwoju obszarów wiejskich i wsparciu finansowym</t>
  </si>
  <si>
    <t>Zapewnienie stałego dostępu jak najszerszemu gronu odbiorców, w tym beneficjentom i potencjalnym beneficjentom do aktualnych informacji o programie. Zwiększenie poziomu wiedzy ogólnej i szczegółowej dotyczącej Programu i wkładu Wspólnoty w rozwój obszarów wiejskich.</t>
  </si>
  <si>
    <t xml:space="preserve">Zwiększenie poziomu wiedzy nt. prawidłowej realizacji zadań w ramach PROW 2014-2020 </t>
  </si>
  <si>
    <t>Szkolenia i spotkania dla potencjalnych beneficjentów, beneficjentów i partnerów KSOW</t>
  </si>
  <si>
    <t xml:space="preserve">Celem operacji jest dostarczenie informacji oraz wiedzy i praktycznych umiejętności w zakre-sie przygotowywania projektów i wniosków w ramach poszczególnych działań PROW 2014-2020, 
w tym KSOW, wdrażanych przez Samorząd Województwa Wielkopolskiego. 
W wyniku realizacji operacji potencjalni beneficjenci i beneficjenci z Wielkopolski uzyskają szczegółowe informacje o prowadzonych naborach, warunkach i trybach przyznawania po-mocy i dokumentach niezbędnych do aplikowania oraz procedurach dot. PROW 2014-2020. 
Poprzez realizacje operacji zostaną zrealizowane cele KSOW, takie jak podniesie jakości wdrażania PROW, a beneficjenci zostaną poinformowani o polityce rozwoju obszarów wiej-skich i o możliwościach finansowania. 
Zrealizowany zostanie cel szczegółowy Strategii - zwiększenie poziomu wiedzy ogólnej i szczegółowej dotyczącej PROW 2014-2020, w tym zapewnienie informacji dotyczących wa-runków i trybu przyznawania pomocy, dla potencjalnych beneficjentów oraz partnerów KSOW w zakresie praktycznej wiedzy i umiejętności o sposobie przygotowania wniosków, biznesplanów oraz dla beneficjentów i partnerów KSOW w zakresie przygotowania wniosków o płatność lub wniosków o refundację. 
Dzięki zamieszczeniu wizualizacji PROW na materiałach szkoleniowych uwidoczniona zostanie rola Wspólnoty we współfinansowaniu rozwoju obszarów wiejskich w Polsce oraz zbudowa-na i utrzymana wysoka rozpoznawalność EFROW.
</t>
  </si>
  <si>
    <t>2
około 105-139 osób</t>
  </si>
  <si>
    <t xml:space="preserve">1
6
43500-44 000
</t>
  </si>
  <si>
    <t xml:space="preserve"> Upowszechnianie wiedzy ogólnej i szczegółowej na temat PROW 2014-2020, rezultatów jego realizacji oraz informowanie o wkładzie UE w realizację PROW 2014-2020</t>
  </si>
  <si>
    <t xml:space="preserve">Konferencja podsumowująca wdrażanie działań delegowanych PROW 2014-2020     
</t>
  </si>
  <si>
    <t>Konferencje
Uczestnicy konferencji</t>
  </si>
  <si>
    <t>1
Około 80 -180 osób</t>
  </si>
  <si>
    <t>Potencjalni beneficjenci, beneficjenci, media, instytucje zaangażowane pośrednio we wdrażanie Programu, media</t>
  </si>
  <si>
    <t>Zapewnienie informacji pracownikom punktów informacyjnych, PIFE oraz doradcom i LGD</t>
  </si>
  <si>
    <t xml:space="preserve">Spotkanie informacyjne dla Lokalnych Grup Działania            </t>
  </si>
  <si>
    <t>Szkolenia/seminaria/inne formy szkoleniowe dla potencjalnych beneficjentów i beneficjentów
Uczestnicy szkoleń/seminariów/innych form szkoleniowych dla potencjalnych beneficjentów i beneficjentów</t>
  </si>
  <si>
    <t>Beneficjenci - Lokalne Grupy Działania</t>
  </si>
  <si>
    <t>Produkcja i emisja spotu promującego PROW 2014-2020</t>
  </si>
  <si>
    <t>Audycje, programy, spoty w radio, telewizji i Internecie
Słuchalność/oglądalność audycji, programów, spotów</t>
  </si>
  <si>
    <t>Potencjalni beneficjenci, beneficjenci, instytucje zaangażowane pośrednio we wdrażanie Programu, ogół społeczeństwa</t>
  </si>
  <si>
    <t>Potencjalni beneficjenci, beneficjenci, instytucje zaangażowane pośrednio we wdrażanie Programu, ogół społeczeństwa, media</t>
  </si>
  <si>
    <t xml:space="preserve">Udzielone konsultacje w punkcie informacyjnym PROW 2014-2020
</t>
  </si>
  <si>
    <t xml:space="preserve">40-80
</t>
  </si>
  <si>
    <t xml:space="preserve">
30/
326
</t>
  </si>
  <si>
    <t>liczba spotkań /szkoleń
liczba uczestników</t>
  </si>
  <si>
    <t>Targi/imprezy regionalne</t>
  </si>
  <si>
    <t>11233</t>
  </si>
  <si>
    <t xml:space="preserve"> Upowszechnianie wiedzy ogólnej i szczegółowej na temat PROW 2014-2020, rezulta-tów jego realizacji oraz informowanie o wkładzie UE w realizację PROW 2014-2020</t>
  </si>
  <si>
    <t>Działania informacyjno-promocyjne</t>
  </si>
  <si>
    <t xml:space="preserve">Celem operacji jest promocja efektów Programu przez pokazanie dobrych praktyk, tj. przykładów operacji zrealizowanych w ramach działań PROW 2014-2020.  </t>
  </si>
  <si>
    <t>Ogół społeczeństwa, Beneficjenci i potencjalni beneficjenci</t>
  </si>
  <si>
    <t xml:space="preserve"> - Ułatwienie tranferu wiedzy i innowacji w rolnictwie i leśnictwie oraz na obszarach wiejskich</t>
  </si>
  <si>
    <t>dwudniowe szkolenie</t>
  </si>
  <si>
    <t>szkolenia/semnaria/inne formy szkoleniowe dla potencjalnych beneficjentów i beneficjentów                                                                                                                                                                                                                                                                                                                                                                uczestnicy szkoleń/seminariów/innych form szkoleniowych dla potencjalnych beneficjetów i beneficjentó</t>
  </si>
  <si>
    <t>Zwiększenie rentowności gospodarstw i konkurencyjność.                                                                     Promowanie włączenia społecznego, zmniejszenia ubóstwa oraz rozwoju gospodarczego na obszarach wiejskich</t>
  </si>
  <si>
    <t>ogół społeczeństwa, potencjalni beneficjenci i beneficjenci PROW</t>
  </si>
  <si>
    <t>W wyniku realizacji operacji zostanie usystematyzowana i podniesiona wiedza beneficjentów i potencjalnych beneficjentów, instytucji pośrednio zaangażowanych we wdrażanie Programu oraz mediów na temat działań PROW 2014-2020 wdrażanych przez samorząd województwa. Przyczyni się to do upowszechnienie wiedzy na temat Programu a przede wszystkim do składanie przez beneficjentów większej liczby prawidłowo wypełnionych wniosków o dofinansowanie i wniosków o płatność, mniejszej liczby nieprawidłowości w projektach w tym kosztów niekwalifikowalnych. Konferencja będzie miała również wpływ na wykreowanie pozytywnego nastawienia potencjalnych beneficjentów i beneficjentów do PROW 2014-2020 poprzez pokazanie podczas niej projektów, które zostały już zrealizowane i służą mieszkańcom województwa dolnośląskiego. Cel operacji jest zgodny z celami KSOW, priorytetami PROW oraz celami określonymi w Strategii.</t>
  </si>
  <si>
    <t>W wyniku realizacji operacji zostanie podniesiona i usystematyzowana szczegółowa wiedza beneficjentów – Lokalnych Grup Działania na temat wyżej zaznaczonych poddziałań. Przyczyni się to do upowszechnienia szcze-gółowej wiedzy na temat Programu a przede wszystkim sprawniejszego wdrażania PROW 2014-2020, efektyw-nej realizacji Lokalnych Strategii Rozwoju, mniejszej liczby nieprawidłowości w projektach. Spotkanie będzie miało również wpływ na wykreowanie pozytywnego nastawienia beneficjentów do PROW 2014-2020.</t>
  </si>
  <si>
    <t>W wyniku realizacji operacji pogłębi się wiedza wszystkich grup docelowych na temat PROW 2014-2020, osią-gniętych rezultatów, zostanie również zaakcentowana rola UE we współfinansowaniu rozwoju obszarów wiej-skich poprzez informowanie o zakresie pomocy udzielanej przez UE w ramach Programu, prezentowanie rzeczy-wistych efektów zmian na obszarach wiejskich. Ponadto prowadzenie strony internetowej aktualizowanej na bieżąco wpłynie na to, że beneficjenci/potencjalni beneficjenci będą posiadali cały czas aktualne informacje na temat ewentualnych zmian w legislacji, formularzach wniosków itp. co pozwoli zminimalizować sytuacje, kiedy do podmiotu wdrażającego składane będą wnioski na nieaktualnych formularzach. Strona internetowa będzie stanowić doskonałe i podstawowe źródło wiedzy na temat PROW 2014-2020 dla wszystkich grup docelowych zważywszy na szybki rozwój mediów elektronicznych w ostatnich latach oraz zmianę pokoleniową i technolo-giczną zachodzącą na obszarach wiejskich.</t>
  </si>
  <si>
    <t xml:space="preserve">Strategicznym celem jest wsparcie realizacji PROW 2014-2020 tak, aby zapewnić szeroki dostęp do informacji na temat możliwości wykorzystania środków unijnych na obszarach wiejskich dostępnych dla województwa dolnośląskiego. Prowadzone działania informacyjno - promocyjne mają za zadanie ułatwić i pomóc beneficjentom w realizacji operacji, zachęcić potencjalnych beneficjentów działań do korzystania ze środków Europejskiego Funduszu Rolnego na rzecz Programu Rozwoju Obszarów Wiejskich w ramach PROW 2014-2020, zwiększyć poziom wiedzy dotyczącej PROW 2014-2020, zapewnić informację dotyczące warunków i trybu przyznawania oraz wypłaty pomocy, upowszechnić korzyści płynące z wykorzystywania środków w ramach PROW 2014-2020, wspierać beneficjentów w procesie pozyskiwania i rozliczania środków przez profesjonalną informację.  </t>
  </si>
  <si>
    <t>Planowane spotkania/szkolenia dla potencjalnych beneficjentów/beneficjentów mają na celu przede wszystkim odpowiednie przygotowanie do złożenia wniosków o przyznanie pomocy, wniosków o płatność, co przyczyni się do zwiększenia udziału zainteresowanych stron we wdrażaniu programów rozwoju obszarów wiejskich i podniesie poziom jakości wdrażania PROW w ramach priorytetu: 
-Promowanie włączenia społecznego, zmniejszenia ubóstwa oraz rozwoju gospodarczego na obszarach wiejskich
Dzięki podejmowanym działaniom (organizacja spotkań informacyjno-konsultacyjnych/szkoleń) podniesiona zostanie jakość składanych wniosków, w tym zapewnienie informacji dotyczących warunków i trybu przyznawania pomocy, przyczyni się do zwiększenia poziomu wiedzy w zakresie praktycznej umiejętności i sposobu przygotowywania wniosków aplikacyjnych, w rezultacie podniesiona zostanie jakość wdrażania Programu PROW 2014-2020, dzięki czemu cel KSOW realizowany w ramach ww. operacji zostanie osiągnięty.
Spotkania/szkolenia spowodują również upowszechnianie wiedzy wśród społeczeństwa, zapewniona zostanie pewna, aktualna i przejrzysta informacja o PROW 2014-2020 dla ogółu interesariuszy, a beneficjenci i potencjalni beneficjenci będą informowani o polityce rozwoju obszarów wiejskich i o możliwościach finansowania. Podczas spotkań/szkoleń beneficjenci/potencjalni beneficjenci będą wymieniać się wiedzą i doświadczeniem, dzięki czemu ww. cele strategii komunikacji PROW 2014-2020 zostaną osiągnięte.</t>
  </si>
  <si>
    <t>Planowane imprezy o charakterze wystawienniczym przede wszystkim przyczynią się do zwiększenia poziomu wiedzy dotyczącej PROW 2014-2020, wzrostu rozpoznawalności Programu oraz efektów jego wdrażania, co przyczyni się do zwiększenia udziału zainteresowanych we wdrażaniu programów rozwoju obszarów wiejskich i podniesie poziom jakości wdrażania PROW w ramach priorytetu:
- Promowanie włączenia społecznego, zmniejszenia ubóstwa oraz rozwoju gospodarczego na obszarach wiejskich
Bezpośredni kontakt z potencjalnym beneficjentem/beneficjentem zapewni osiągnięcie celu KSOW umożliwiając informowanie społeczeństwa i potencjalnych beneficjentów o polityce rozwoju obszarów wiejskich i o możliwościach finansowania. Dzięki organizacji punktów informacyjnych podczas plenerowych imprez wystawienniczych zapewniona zostanie pewna, aktualna i przejrzysta informacja o PROW 2014-2020 dla ogółu interesariuszy oraz promowany będzie Program, jako instrument wspierający rozwój rolnictwa i obszarów wiejskich w Polsce. 
Poprzez promocję efektów osiągniętych podczas wdrażania projektów w ramach PROW 2014-2020 budowany będzie pozytywny wizerunek wsi jako miejsca zamieszkania.
Umożliwienie dostępu do informacji na temat PROW 2014-2020 poprzez bezpośredni kontakt ze specjalistą – pracownikiem Departamentu Programów Rozwoju Obszarów Wiejskich daje możliwość zadawania pytań, zapewni przekazanie celowanej informacji potencjalnym beneficjentom / beneficjentom, co jednocześnie zapewni :
- zwiększenie poziomu wiedzy ogólnej i szczegółowej dotyczącej PROW 2014-2020, w tym zapewnienie informacji dotyczących warunków i trybu przyznawania pomocy, dla potencjalnych beneficjentów w zakresie praktycznej wiedzy i umiejętności o sposobie przygotowania wniosków oraz dla beneficjentów w zakresie przygotowania wniosków o płatność, 
- zbudowanie i utrzymanie wysokiej rozpoznawalności EFRROW i PROW 2014-2020 na tle innych programów oraz funduszy europejskich,
- zmianę w świadomości mieszkańców kraju funkcjonowania PROW jako programu głównie lub wyłącznie wspierającego rolników/rolnictwo, 
- poszerzenie grupy zainteresowanych PROW, dotarcie z przekazem do grup nastawionych niechętnie lub krytycznie do FE (w tym PROW), przełamanie negatywnych stereotypów dotyczących życia na obszarach wiejskich.</t>
  </si>
  <si>
    <t>strona internetowa, informacja w mediach społecznosciowych</t>
  </si>
  <si>
    <t>Uławtwianie transferu wiedzy i innowacji w rolnictwie i leśnictwie oraz na obszarach wiejskich. Wspieranie organizacji łańcucha żywnościowego. Promowanie efektywnego gospodarowania zasobami i wspieranie  przechodzenia w sektorach rolnym, spożywczym i leśnym na gospodarke niskoemisyjną i odporną na zmianę klimatu. Promowanie włączenia społecznego, zmniejszenia ubóstwa oraz rozwoju gospodarczego na obszarach wiejskich.</t>
  </si>
  <si>
    <t>Informowanie społeczeństwa i potencjalnych beneficjentów o polityce rozwoju obszarów wiejskich i wsparciu finansowym.                              Wspieranie innowacji w rolnictwie, produkcji żywności, leśnictwie i na obszarach wiejskich.</t>
  </si>
  <si>
    <t>Upowszechnienie wiedzy ogólnej i szczegółowej na temat PROW 2014-2020, rezultatów jego realizacji oraz informowanie o wkładzie UE w realizację PROW 2014-2020.</t>
  </si>
  <si>
    <t>Udział w spotkaniach związanych z PROW 2014-2020</t>
  </si>
  <si>
    <t>Celem operacji jest zapewnienie aktualnej, rzetelnej i bezpośredniej wiedzy na temat PROW 2014-2020 dla ogółu interesariuszy oraz promowanie Programu, jako instrumentu wspierającego rozwój rolnictwa i obszarów wiejskich w Województwie Pomorskim.   W ramach powyższego przedsięwzięcia planuje się rozpowszechnienie wśród beneficjentów/ potencjalnych beneficjentów jak również wśród instytucji zaangażowanych we wdrażanie Programu informacji  nt. trybu i warunków przyznawania, wypłaty pomocy , jak również praktycznej wiedzy nt. Programu. Udział w spotkaniach  będzie  okazją do promowania korzyści wynikających z aplikowania o środki w ramach PROW 2014 - 2020 oraz ich wpływu na rozwój obszarów wiejskich.</t>
  </si>
  <si>
    <t>Podniesienie jakości wdrażania PROW. Informowanie społeczeństwa i potencjalnych beneficjentów o polityce rozwoju obszarów wiejskich i wsparciu finansowym</t>
  </si>
  <si>
    <t xml:space="preserve">Operacja ma na celu przekazanie Lokalnym Grupom Działania niezbędnej i bieżącej wiedzy  związanej z realizacją lokalnych strategii rozwoju,  w tym analizę problemów przy realizacji operacji, odpowiedzi na zgłaszane pytania i wątpliwości kierowane ze strony LGD. Szkolenie ma na celu dostarczenie praktycznej wiedzy i udzielania wsparcia merytorycznego oraz praktycznego  przy realizacji LSR. </t>
  </si>
  <si>
    <t>liczba szkoleń/liczba uczestników spotkania szkoleniowego</t>
  </si>
  <si>
    <t>1/50</t>
  </si>
  <si>
    <t>Promowanie efektywnego gospodarowania zasobami i wspieranie  przechodzenia w sektorach rolnym, spożywczym i leśnym na gospodarke niskoemisyjną i odporną na zmianę klimatu.                                                                                 Promowanie włączenia społecznego, zmniejszenia ubóstwa oraz rozwoju gospodarczego na obszarach wiejskich.</t>
  </si>
  <si>
    <t>Podniesienie jakości wdrażania PROW. Informowanie społeczeństwa i potencjalnych beneficjentów o polityce rozwoju obszarów wiejskich i wsparciu finansowym. Wspieranie innowacji w rolnictwie, produkcji żywności, lesnictwie i na obszarach wiejskich.</t>
  </si>
  <si>
    <t>Operacja ma na celu przekazanie potencjalnym beneficjentom/beneficjentom wiedzy niezbędnej do aplikowania o przyznanie pomocy oraz przygotowanie dokumentacji do rozliczenia zrealizowanej operacji zgodnie z obowiązującymi przepisami prawa w tym przepisów prawa zamówień publicznych  dotyczącymi realizacji poszczególnych działań  oraz analizę najczęściej pojawiających się pytań związanych z przyznaniem pomocy i jej rozliczaniem.</t>
  </si>
  <si>
    <t>Informowanie społeczeństwa i potencjalnych beneficjentów o polityce rozwoju obszarów wiejskich i wsparciu finansowym.</t>
  </si>
  <si>
    <t>liczba udzielonych konsultacji</t>
  </si>
  <si>
    <t>Strona internetowa/portale społecznościowe</t>
  </si>
  <si>
    <t>Operacja swym zakresem obejmuje zadania związane z realizacją strony internetowej DPROW UMWP oraz umieszczaniem informacji w mediach społecznościowych i ma na celu przekazanie bieżącej,  rzetelnej i szczegółowej informacji na temat działań wdrażanych przez SW w ramach PROW 2014-2020.</t>
  </si>
  <si>
    <t>strona internetowa, publikacja informacji w mediach społecznościowych</t>
  </si>
  <si>
    <t>liczba odsłon strony internetowej/liczba odsłon postów</t>
  </si>
  <si>
    <t>10000/5000</t>
  </si>
  <si>
    <t>Promocja PROW w środkach masowego przekazu</t>
  </si>
  <si>
    <t xml:space="preserve">Celem operacji jest wskazanie przykładów modelowych projektów realizowanych w ramach Programu Rozwoju Obszarów Wiejskich wyróżniających się pod względem efektów realizacji i osiągniętych korzyści grupy docelowej z otrzymanego wsparcia. Prezentacja najlepszych projektów wydanych w formie publikacji  przyczyni się do upowszechnienia wiedzy na temat pozyskiwania wsparcia z Programu Rozwoju Obszarów Wiejskich i kształtowania pozytywnego wizerunku Unii Europejskiej w Polsce. </t>
  </si>
  <si>
    <t>publikacja</t>
  </si>
  <si>
    <t>liczba publikacji</t>
  </si>
  <si>
    <t>10/5/1</t>
  </si>
  <si>
    <t xml:space="preserve">Informowanie i promocja Programu Rozwoju Obszarów Wiej-skich na lata 2014-2020 poprzez prowadzenie punktu informacyjnego i jego doposażenie w materiały informacyjno- promocyjne    </t>
  </si>
  <si>
    <t>min. 3 tygo-dniowo/1250</t>
  </si>
  <si>
    <t>Publikacja reklamująca Program Rozwoju Obszarów Wiejskich na lata 2014-2020 poprzez Lokalne Grupy Działania</t>
  </si>
  <si>
    <t>Operacja ma na celu szeroką promocję PROW 2014 -2020, co pozwoli wpłynąć na rozpoznawalność funduszu oraz na pełne wykorzystanie oferowanych przez Program możliwości finansowych, a w konsekwencji przyczyni się do szeroko pojętego rozwoju obszarów wiejskich. Publikacja ma na celu także promocję dobrych praktyk oraz Lokalnych Grup Działania.</t>
  </si>
  <si>
    <t>Spotkanie informacyjno-szkoleniowe dotyczące naboru wniosków o przyznanie pomocy na operacje typu "Gospodarka wodno-ściekowa".</t>
  </si>
  <si>
    <t>Cel operacji: Poziom skanalizowania obszarów wiejskich w Polsce jest nadal bardzo niski. Niedostateczne wyposażenie obszarów wiejskich w infrastrukturę wodno – ściekową hamuje rozwój przedsiębiorczości oraz wpływa negatywnie na poziom życia mieszkańców. Wsparcie gospodarki wodno – ściekowej wpłynie na rozwój gospodarczy obszarów wiejskich oraz poprawę warunków życia. Działanie przyczynia się do realizacji celu szczegółowego 6B – wspieranie lokalnego rozwoju na obszarach wiejskich oraz poprzez redukcję ścieków wpisuje się w cele przekrojowe UE w zakresie środowiska i klimatu.</t>
  </si>
  <si>
    <t xml:space="preserve"> - Promowanie włączenia społecznego, zmniejszania ubóstwa oraz rozwoju gospodarczego na obszarach wiejskich.</t>
  </si>
  <si>
    <t>audycje telewizyjne, audycje radiowe</t>
  </si>
  <si>
    <r>
      <rPr>
        <b/>
        <sz val="10"/>
        <rFont val="Calibri"/>
        <family val="2"/>
        <charset val="238"/>
        <scheme val="minor"/>
      </rPr>
      <t>Zapewnienie pewnej, aktualnej i przejrzystej informacji o PROW 2014 -2020 dla ogółu interesariuszy oraz promowanie Programu, jako instrumentu wspierającego rozwój rolnictwa i obszarów wiejskich w Polsce</t>
    </r>
    <r>
      <rPr>
        <sz val="10"/>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</si>
  <si>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t>audycje telewizyjne, audycje radiowe, film promocyjny</t>
  </si>
  <si>
    <t xml:space="preserve"> Targi, wystawy, imprezy lokalne, regionalne, krajowe i międzynarodowe/ Materiały promocyjne</t>
  </si>
  <si>
    <t xml:space="preserve"> 10/2827</t>
  </si>
  <si>
    <t xml:space="preserve">
Podniesienie jakości wdrażania PROW.
Informowanie społeczeństwa i potencjalnych beneficjentów o polityce rozwoju
obszarów wiejskich i wsparciu finansowym.</t>
  </si>
  <si>
    <t>Udzielone konsultacje w punkcie informacyjnym PROW 2014-2020/materiały promocyjne</t>
  </si>
  <si>
    <t>publikacja w formie książkowej</t>
  </si>
  <si>
    <t xml:space="preserve">
Informowanie społeczeństwa i potencjalnych beneficjentów o polityce rozwoju
obszarów wiejskich i wsparciu finansowym.</t>
  </si>
  <si>
    <t>spotkanie informacyjno - szkoleniowe</t>
  </si>
  <si>
    <r>
      <rPr>
        <b/>
        <sz val="10"/>
        <rFont val="Calibri"/>
        <family val="2"/>
        <charset val="238"/>
        <scheme val="minor"/>
      </rPr>
      <t>Podstawowe usługi i odnowa wsi na obszarach wiejskich</t>
    </r>
    <r>
      <rPr>
        <sz val="10"/>
        <rFont val="Calibri"/>
        <family val="2"/>
        <charset val="238"/>
        <scheme val="minor"/>
      </rPr>
      <t xml:space="preserve">
 - Wsparcie na inwestycje związane z tworzeniem, ulepszaniem lub rozbudową wszystkich rodzajów małej infrastruktury, w tym inwestycje w energię odnawialną i w oszczędzanie energii
</t>
    </r>
  </si>
  <si>
    <t>Konferencje, szkolenia i spotkania dla potencjalnych beneficjentów PROW 2014-2020</t>
  </si>
  <si>
    <t>Celem realizacji operacji jest przekazanie wiedzy potencjalnym beneficjentom nt. wszelkich warunków koniecznych do spełnienia w celu uzyskania pomocy na realizację zadań.
Wzrost wiedzy wśród potencjalnych beneficjentów w zakresie wdrażania poszczególnych działań PROW 2014-2020, wymogów, jakie muszą one spełniać oraz systemu oceny, jakiemu będą podlegały.</t>
  </si>
  <si>
    <t xml:space="preserve">Przekazywanie informacji nt. PROW 2014-2020 poprzez sieć punktów PIFE </t>
  </si>
  <si>
    <t>Konsultacje</t>
  </si>
  <si>
    <t>Beneficjenci, potencjalni beneficjenci PROW 2014-2020</t>
  </si>
  <si>
    <t>Wzrost świadomości mieszkańców Małopolski nt. PROW oraz możliwych do uzyskania dzięki jego działaniom efektów związanych z szeroko rozumianym rozwojem obszarów wiejskich. Wzrost świadomości społeczeństwa co do polityki rozwoju obszarów wiejskich oraz zachęcenie kolejnych potencjalnych beneficjentów do realizacji tego typu projektów.</t>
  </si>
  <si>
    <t>Strona internetowa dedykowana PROW 2014-2020</t>
  </si>
  <si>
    <t>Ogół społeczeństwa, potencjalni beneficjenci PROW 2014-2020</t>
  </si>
  <si>
    <t>liczba użytkowników strony internetowej</t>
  </si>
  <si>
    <t xml:space="preserve">Baza dobrych praktyk </t>
  </si>
  <si>
    <t>Wykonanie zdjęć projektów zrealizowanych w ramach PROW 2014-2020 celem zamieszczenia na stronie internetowej</t>
  </si>
  <si>
    <t>Wykonanie zdjęć projektów zrealizowanych w ramach PROW 2014-2020 celem zamieszczenia na stronie internetowej jest podstawową formą będącą bazą dobrych praktyk i ma na celu zachęcenie kolejnych potencjalnych beneficjentów do realizacji zadań na rzecz rozwoju obszarów wiejskich. Zapewnienie pewnej, aktualnej i przejrzystej informacji o PROW 2014-2020 dla ogółu interesariuszy oraz promowanie PROW, jako instrumentu wspierającego rozwój rolnictwa i obszarów wiejskich w Polsce.</t>
  </si>
  <si>
    <t>Współpraca z mediami</t>
  </si>
  <si>
    <t>Przygotowanie i przekazanie informacji w ramach PROW 2014-2020 do biura prasowego</t>
  </si>
  <si>
    <t>Przygotowanie informacji poświęconej PROW 2014-2020 – zawarcie ogólnych informacji o PROW, możliwościach skorzystania z Programu, przebieg realizacji programu PROW, itp.
Celami współpracy z mediami są:
1. Usprawnienie przepływu informacji pomiędzy podmiotami zaangażowanymi we wdra-żanie PROW 2014-2020 a potencjalnymi beneficjentami, ogółem społeczeństwa i przedstawicielami mediów.
2. Zapewnienie zintegrowanego źródła informacji o PROW 2014-2020 w ramach zadań realizowanych przez różne instytucje jako przeciwdziałanie fragmentarycznego po-strzegania Programu.</t>
  </si>
  <si>
    <t>Liczba przekazanych informacji do biura prasowego</t>
  </si>
  <si>
    <t>Strona internetowa z bazą projektów realizowanych w ramach PROW 2014-2020 w formie interaktywnej mapy wraz z przeniesieniem majątkowych praw autorskich.</t>
  </si>
  <si>
    <t>Prowadzenie strony internetowej poświęconej PROW 2014-2020 - zamieszczanie ogólnych informacji o PROW, potencjalnych beneficjentach itp. Celami prowadzenia strony internetowej jest: zapewnienie zintegrowanego źródła informacji o PROW 2014-2020 w ramach zadań realizowanych przez różne instytucje jako przeciwdziałanie fragmentarycznego postrzegania Programu.</t>
  </si>
  <si>
    <t xml:space="preserve">Podniesienie jakości wdrażania PROW
Informowanie społeczeństwa i potencjalnych beneficjentów o polityce rozwoju obszarów wiejskich i wsparciu finansowym
</t>
  </si>
  <si>
    <t>Podniesienie jakości wdrażania PROW Informowanie społeczeństwa i potencjalnych beneficjentów o polityce rozwoju obszarów wiejskich i wsparciu finansowym</t>
  </si>
  <si>
    <t>Prowadzenie strony internetowej poświęconej PROW 2014-2020 - zamieszczanie ogólnych informacji o PROW, możliwościach skorzystania z Programu, potencjalnych beneficjentach, bieżące ogłoszenia o naborach wniosków, szkoleniach, konferencjach, itp. Celami prowadzenia strony internetowej są:1. Usprawnienie przepływu informacji pomiędzy podmiotami zaangażowanymi we wdra-żanie PROW 2014-2020 a potencjalnymi beneficjentami, ogółem społeczeństwa i przedstawicielami mediów.
 Zapewnienie zintegrowanego źródła informacji o PROW 2014-2020 w ramach zadań realizowanych przez różne instytucje jako przeciwdziałanie fragmentarycznego po-strzegania Programu.</t>
  </si>
  <si>
    <t>Uczestnicy/ Materiały szkoleniowe/ Liczba szkoleń</t>
  </si>
  <si>
    <t>Wykorzystanie Internetu jako skutecznego narzędzia przekazu</t>
  </si>
  <si>
    <t>Informowanie o PROW 2014-2020. Utrzymanie strony internetowej oraz konta na facebooku.</t>
  </si>
  <si>
    <t xml:space="preserve">Informowanie społeczeństwa i potencjalnych beneficjentów o polityce rozwoju obszarów- Zapewnienie pewnej, aktualnej i przejrzystej informacji o PROW 2014-2020 dla ogółu 
interesariuszy oraz promowanie Programu jako instrumentu wspierającego rozwój rolnictwa 
i obszarów wiejskich w Polsce,
- Zbudowanie i utrzymanie wysokiej rozpoznawalności EFRROW i PROW 2014-2020 na tle 
innych programów oraz funduszy europejskich.
</t>
  </si>
  <si>
    <t>Liczba wejść na stronę</t>
  </si>
  <si>
    <t>I-II</t>
  </si>
  <si>
    <t>117                                                                                     3000</t>
  </si>
  <si>
    <t xml:space="preserve"> Promowanie włączenia społecznego, zmniejszenia ubóstwa oraz rozwoju gospodarczego na obszarach wiejskich </t>
  </si>
  <si>
    <r>
      <rPr>
        <b/>
        <sz val="9"/>
        <rFont val="Calibri"/>
        <family val="2"/>
        <charset val="238"/>
      </rPr>
      <t xml:space="preserve">Inwestycje w środki trwałe
- </t>
    </r>
    <r>
      <rPr>
        <sz val="9"/>
        <rFont val="Calibri"/>
        <family val="2"/>
        <charset val="238"/>
      </rPr>
      <t xml:space="preserve">Wsparcie na inwestycje w infrastrukturę związane z rozwojem, modernizacją i dostosowywaniem sektora leśnego </t>
    </r>
    <r>
      <rPr>
        <b/>
        <sz val="9"/>
        <rFont val="Calibri"/>
        <family val="2"/>
        <charset val="238"/>
      </rPr>
      <t xml:space="preserve">Działanie: Podstawowe usługi i odnowa wsi na obszarach wiejskich 
- </t>
    </r>
    <r>
      <rPr>
        <sz val="9"/>
        <rFont val="Calibri"/>
        <family val="2"/>
        <charset val="238"/>
      </rPr>
      <t xml:space="preserve">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kultury, i powiązanej infrastruktury 
</t>
    </r>
    <r>
      <rPr>
        <b/>
        <sz val="9"/>
        <rFont val="Calibri"/>
        <family val="2"/>
        <charset val="238"/>
      </rPr>
      <t xml:space="preserve"> Wsparcie na rozwój lokalny kierowany przez społeczność w ramach LEADER 
-</t>
    </r>
    <r>
      <rPr>
        <sz val="9"/>
        <rFont val="Calibri"/>
        <family val="2"/>
        <charset val="238"/>
      </rPr>
      <t>Wsparcie na realizację operacji w ramach strategii lokalnego rozwoju kierowanego przez społeczność
-Przygotowanie i realizacja działań w zakresie współpracy z lokalną grupą działania 
- Wsparcie na koszty bieżące i aktywizację 
-</t>
    </r>
    <r>
      <rPr>
        <u/>
        <sz val="9"/>
        <rFont val="Calibri"/>
        <family val="2"/>
        <charset val="238"/>
      </rPr>
      <t xml:space="preserve"> </t>
    </r>
    <r>
      <rPr>
        <sz val="9"/>
        <rFont val="Calibri"/>
        <family val="2"/>
        <charset val="238"/>
      </rPr>
      <t xml:space="preserve"> Wsparcie na utworzenie i funkcjonowanie krajowej sieci obszarów wiejskich</t>
    </r>
  </si>
  <si>
    <t>Podniesienie jakości wdrażania PROW; Informowanie społeczeństwa i potencjalnych beneficjentów o polityce rozwoju obszarów wiejskich i o możliwościach finansowania</t>
  </si>
  <si>
    <t xml:space="preserve">Prowadzenie działań na stronie internetowej poznajprow.pl poprzez publikację aktualnych informacji i dokumentów dot. Programu, w tym obsługa powiązanych mediów społecznościowych oraz Współpraca ze środkami masowego przekazu. </t>
  </si>
  <si>
    <t>Strona internetowa, media społecznościowe, audycje/spoty w radio i TV, ogłoszenia/banery informacyjne w internecie</t>
  </si>
  <si>
    <t xml:space="preserve">Strony internetowe;
Odwiedziny strony internetowej;
Audycje/spoty w radio lub TV;
Ogłoszenia/banery promocyjne w internecie
</t>
  </si>
  <si>
    <t xml:space="preserve">1
min. 5 000
min. 4
min. 10
</t>
  </si>
  <si>
    <t xml:space="preserve"> Podniesienie jakości wdrażania PROW;
 Informowanie społeczeństwa i potencjalnych beneficjentów o polityce rozwoju obszarów wiejskich i wsparciu finansowym.
</t>
  </si>
  <si>
    <t>Spotkanie koordynacyjne/ Konsultacje w punkcie informacyjnym</t>
  </si>
  <si>
    <t xml:space="preserve">Udzielone konsultacje w punkcie informacyjnym PROW 2014-2020; 
Szkolenia dla pracowników punktów informacyjnych i podmiotów doradczych;
Uczestnicy szkoleń dla pracowników punktów informacyjnych i podmiotów doradczych
</t>
  </si>
  <si>
    <t>min. 20
min. 1
min. 10</t>
  </si>
  <si>
    <r>
      <rPr>
        <b/>
        <sz val="9"/>
        <rFont val="Calibri"/>
        <family val="2"/>
        <charset val="238"/>
      </rPr>
      <t xml:space="preserve">Inwestycje w środki trwałe
- </t>
    </r>
    <r>
      <rPr>
        <sz val="9"/>
        <rFont val="Calibri"/>
        <family val="2"/>
        <charset val="238"/>
      </rPr>
      <t xml:space="preserve">Wsparcie na inwestycje w infrastrukturę związane z rozwojem, modernizacją i dostosowywaniem sektora leśnego </t>
    </r>
    <r>
      <rPr>
        <b/>
        <sz val="9"/>
        <rFont val="Calibri"/>
        <family val="2"/>
        <charset val="238"/>
      </rPr>
      <t xml:space="preserve">Podstawowe usługi i odnowa wsi na obszarach wiejskich 
- </t>
    </r>
    <r>
      <rPr>
        <sz val="9"/>
        <rFont val="Calibri"/>
        <family val="2"/>
        <charset val="238"/>
      </rPr>
      <t xml:space="preserve">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kultury, i powiązanej infrastruktury 
</t>
    </r>
    <r>
      <rPr>
        <b/>
        <sz val="9"/>
        <rFont val="Calibri"/>
        <family val="2"/>
        <charset val="238"/>
      </rPr>
      <t xml:space="preserve"> Wsparcie na rozwój lokalny kierowany przez społeczność w ramach LEADER 
-</t>
    </r>
    <r>
      <rPr>
        <sz val="9"/>
        <rFont val="Calibri"/>
        <family val="2"/>
        <charset val="238"/>
      </rPr>
      <t>Wsparcie na realizację operacji w ramach strategii lokalnego rozwoju kierowanego przez społeczność
-Przygotowanie i realizacja działań w zakresie współpracy z lokalną grupą działania 
-</t>
    </r>
    <r>
      <rPr>
        <u/>
        <sz val="9"/>
        <rFont val="Calibri"/>
        <family val="2"/>
        <charset val="238"/>
      </rPr>
      <t xml:space="preserve"> </t>
    </r>
    <r>
      <rPr>
        <sz val="9"/>
        <rFont val="Calibri"/>
        <family val="2"/>
        <charset val="238"/>
      </rPr>
      <t xml:space="preserve"> Wsparcie na utworzenie i funkcjonowanie krajowej sieci obszarów wiejskich</t>
    </r>
  </si>
  <si>
    <t>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</si>
  <si>
    <t xml:space="preserve"> Upowszechnianie wiedzy ogólnej i szczegółowej na temat PROW 2014-2020, rezultatów jego realizacji oraz informowanie o wkładzie UE w realizację PROW 2014-2020.</t>
  </si>
  <si>
    <t>Cykl spotkań informacyjno/szkoleniowych potencjalnym beneficjentom i beneficjentom PROW 2014-2020</t>
  </si>
  <si>
    <t>Szkolenia/ spotkania informacyjne dla potencjalnych beneficjentów i beneficjentów</t>
  </si>
  <si>
    <t xml:space="preserve">Szkolenia/ spotkania informacyjne dla potencjalnych beneficjentów i beneficjentów;
Uczestnicy szkoleń/spotkań informacyjnych dla potencjalnych beneficjentów i beneficjentów
 </t>
  </si>
  <si>
    <t>Upowszechnianie wiedzy ogólnej i szczegółowej na temat PROW 2014-2020, rezultatów jego realizacji oraz informowanie o wkładzie UE w realizację PROW 2014-2020.</t>
  </si>
  <si>
    <t>min. 60                      min. 1                            min. 10                    min. 1000</t>
  </si>
  <si>
    <r>
      <t>Zapewnienie pewnej, aktualnej i przejrzystej informacji o PROW 2014 - 2020 dla ogółu interesariuszy oraz promowanie Programu, jako instrumentu wspierającego rozwój rolnictwa i obszarów wiejskich w Polsce</t>
    </r>
    <r>
      <rPr>
        <sz val="9"/>
        <rFont val="Calibri"/>
        <family val="2"/>
        <charset val="238"/>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c) zbudowanie i utrzymanie wysokiej rozpoznawalności EFRROW i PROW 2014-2020 na tle innych programów oraz funduszy europejskich
d) zmiana w świadomości mieszkańców kraju funkcjonowania PROW jako programu głównie lub wyłącznie wspierającego rolników/rolnictwo
</t>
    </r>
    <r>
      <rPr>
        <b/>
        <sz val="9"/>
        <rFont val="Calibri"/>
        <family val="2"/>
        <charset val="238"/>
      </rPr>
      <t xml:space="preserve">
</t>
    </r>
  </si>
  <si>
    <t xml:space="preserve">Jaka zmiana ma nastąpić w wyniku realizacji operacji:
1. Potencjalni beneficjenci, ogół społeczeństwa i przedstawiciele mediów będą mieli możliwość 
uzyskania informacji o PROW 2014-2020.
2. Potencjalni beneficjenci, ogół społeczeństwa i przedstawiciele mediów będą mieli możliwość 
uzyskania zintegrowanego źródła informacji o PROW 2014-2020. 
Cel
1. Usprawnienie przepływu informacji pomiędzy podmiotami zaangażowanymi we wdrażanie PROW 2014-2020 a potencjalnymi beneficjentami, ogółem społeczeństwa i przedstawicielami mediów.
2. Zapewnienie zintegrowanego źródła informacji o PROW 2014-2020 w ramach zadań realizowanych przez Samorząd Województwa Podlaskiego.
Wskazanie w jakim stopniu ww. cele operacji realizują:
- cele KSOW: w stopniu ponadprzeciętnym,
- priorytety PROW: w stopniu podstawowym.
Wskazanie zgodności celu w ramach operacji z celami głównymi określonymi w Strategii: 
Obydwa założone cele w bezpośredni sposób odzwierciedlają cel główny Strategii, gdyż na stronie, w przy-gotowanej audycji radiowej oraz w prasie pojawiać się będą pewne, aktualne i przejrzyste informacje o PROW 2014-2020 dla ogółu interesariuszy oraz będzie promowany Program, jako instrument wspierający rozwój rolnictwa i obszarów wiejskich w Polsce. Na stronie będą pojawiały się ważne informacje o PROW na płaszczyźnie wojewódzkiej. Będą tu pojawiać się zarówno informacje o naborach, procedurach, lecz również informacje o charakterze publicystycznym, w tym prezentacja realizowanych projektów. 
Wskazanie zgodności celu w ramach operacji z celem szczegółowym określonym w Strategii: 
Obydwa założone cele są zgodne ze wszystkimi celami szczegółowymi Strategii, gdyż na naszej stronie PROW planujemy ukazywać Program kompleksowo w ujęciu całościowym.
</t>
  </si>
  <si>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</si>
  <si>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r>
      <rPr>
        <b/>
        <sz val="9"/>
        <rFont val="Calibri"/>
        <family val="2"/>
        <charset val="238"/>
      </rPr>
      <t>Inwestycje w środki trwałe</t>
    </r>
    <r>
      <rPr>
        <sz val="9"/>
        <rFont val="Calibri"/>
        <family val="2"/>
        <charset val="238"/>
      </rPr>
      <t xml:space="preserve">
- Wsparcie na inwestycje w infrastrukturę związane z rozwojem, modernizacją i dostosowywaniem sektora leśnego  </t>
    </r>
    <r>
      <rPr>
        <b/>
        <sz val="9"/>
        <rFont val="Calibri"/>
        <family val="2"/>
        <charset val="238"/>
      </rPr>
      <t>Podstawowe usługi i odnowa wsi na obszarach wiejskich</t>
    </r>
    <r>
      <rPr>
        <sz val="9"/>
        <rFont val="Calibri"/>
        <family val="2"/>
        <charset val="238"/>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kultury, i powiązanej infrastruktury 
</t>
    </r>
    <r>
      <rPr>
        <b/>
        <sz val="9"/>
        <rFont val="Calibri"/>
        <family val="2"/>
        <charset val="238"/>
      </rPr>
      <t xml:space="preserve"> Wsparcie na rozwój lokalny kierowany przez społeczność w ramach LEADER </t>
    </r>
    <r>
      <rPr>
        <sz val="9"/>
        <rFont val="Calibri"/>
        <family val="2"/>
        <charset val="238"/>
      </rPr>
      <t xml:space="preserve">
-Wsparcie na realizację operacji w ramach strategii lokalnego rozwoju kierowanego przez społeczność
-Przygotowanie i realizacja działań w zakresie współpracy z lokalną grupą działania 
- Wsparcie na koszty bieżące i aktywizację 
-  Wsparcie na utworzenie i funkcjonowanie krajowej sieci obszarów wiejskich</t>
    </r>
  </si>
  <si>
    <r>
      <rPr>
        <sz val="9"/>
        <rFont val="Calibri"/>
        <family val="2"/>
        <charset val="238"/>
      </rPr>
      <t>Jaka zmiana ma nastąpić w wyniku realizacji operacji:
1. Przedstawiciele podmiotów wdrażających PROW i pracownicy PIFE będą lepiej koordynować swe działania.
2. Przedsięwzięcia w ramach PROW będą docierały do większej ilości osób.
Cel
1. 1. Usprawnienie przepływu informacji pomiędzy podmiotami zaangażowanymi we wdrażanie PROW 2014-2020 a potencjalnymi beneficjentami, ogółem społeczeństwa i przedstawicielami mediów.
2. Zapewnienie zintegrowanego źródła informacji o PROW 2014-2020 w ramach zadań realizowanych przez Samorząd Województwa Podlaskiego.
Wskazanie w jakim stopniu cele operacji realizują:
- cele KSOW: w stopniu wysokim,
- priorytety PROW: w stopniu wysokim.
Wskazanie zgodności celu w ramach operacji z celami głównymi określonymi w Strategii: zamierzony cel w bezpośredni sposób odzwierciedla cel główny Strategii, gdyż punkty informacyjne (PIFE) służyć będą propa-gowaniu informacji o Programie w tym zapewnienia pewnej, aktualnej i przejrzystej informacji o PROW 2014-2020 dla ogółu interesariuszy oraz promowanie Programu, jako instrumentu wspierającego rozwój rolnictwa i obszarów wiejskich w Polsce.                                      
Wskazanie zgodności celu w ramach operacji z celem szczegółowym określonym w Strategii: obydwa za-mierzone cele są zgodne ze wszystkimi celami szczegółowymi Strategii, gdyż w obecnej perspektywie finan-sowej PIFE udzielają informacji ogólnej odnośnie całego Programu Rozwoju Obszarów Wiejskich.</t>
    </r>
    <r>
      <rPr>
        <i/>
        <sz val="9"/>
        <color rgb="FFFF0000"/>
        <rFont val="Calibri"/>
        <family val="2"/>
        <charset val="238"/>
      </rPr>
      <t xml:space="preserve">
</t>
    </r>
  </si>
  <si>
    <t xml:space="preserve">Jaka zmiana ma nastąpić w wyniku realizacji operacji: 
W wyniku realizacji operacji nastąpi zwiększenie poziomu wiedzy u potencjalnych beneficjentów/ benefi-cjentów zainteresowanych uzyskaniem dofinansowania/refundacji z poszczególnych działań/poddziałań PROW 2014-2020 wdrażanych przez Samorząd Województwa oraz innych aspektach niezbędnych do prawi-dłowej realizacji/rozliczenia projektów.
Cele:
1. Przekazanie wiedzy potencjalnym beneficjentom/beneficjentom PROW 2014-2020 nt. zasad i trybu przyznania pomocy, przygotowania i rozliczenia projektów oraz innych aspektów związanych z pra-widłową realizacją/rozliczeniem projektów.
2. Podniesienie jakości wdrażania PROW 2014-2020.
Wskazanie w jakim stopniu cele operacji realizują:
- cele KSOW: w stopniu wysokim.
- priorytety PROW: w stopniu wysokim.
Wskazanie zgodności celu w ramach operacji z celami głównymi określonymi w Strategii: 
Założone cele w bezpośredni sposób odzwierciedlają cel główny Strategii, gdyż podnoszenie kompetencji wybranych grup docelowych w prosty sposób przekłada się na zapewnienie pewnej, aktualnej i przejrzystej informacji o PROW 2014-2020.
Wskazanie zgodności celu w ramach operacji z celem szczegółowym określonym w Strategii:
Określone cele są zgodne z pierwszym z celów szczegółowych Strategii – „zwiększenie poziomu wiedzy ogólnej […]”. Ponadto dzięki zamieszczeniu wizualizacji PROW 2014-2020 na materiałach szkoleniowych uwidoczniona zostanie rola Wspólnoty we współfinansowaniu rozwoju obszarów wiejskich w Polsce.
</t>
  </si>
  <si>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c) zbudowanie i utrzymanie wysokiej rozpoznawalności EFRROW i PROW 2014-2020 na tle innych programów oraz funduszy europejskich
d) zmiana w świadomości mieszkańców kraju funkcjonowania PROW jako programu głównie lub wyłącznie wspierającego rolników/rolnictwo
</t>
    </r>
  </si>
  <si>
    <r>
      <rPr>
        <b/>
        <sz val="9"/>
        <rFont val="Calibri"/>
        <family val="2"/>
        <charset val="238"/>
      </rPr>
      <t>Wsparcie na rozwój lokalny kierowany przez społeczność w ramach LEADER.</t>
    </r>
    <r>
      <rPr>
        <sz val="9"/>
        <rFont val="Calibri"/>
        <family val="2"/>
        <charset val="238"/>
      </rPr>
      <t xml:space="preserve">                                                                                   - Wsparcie na realizację operacji w ramach strategii lokalnego rozwoju kierowanego przez społeczność.                                                          - Wsparcie na utworzenie i funkcjonowanie krajowej sieci obszarów wiejskich.</t>
    </r>
  </si>
  <si>
    <t xml:space="preserve">Jaka zmiana ma nastąpić w wyniku realizacji operacji:
1. Wzrost świadomości mieszkańców woj. podlaskiego nt. PROW oraz możliwych do uzyskania dzięki jego działaniom efektów związanych z szeroko rozumianym rozwojem obszarów wiejskich – zwłaszcza LEADER.
2. Wzrost świadomości społeczeństwa co do polityki rozwoju obszarów wiejskich oraz zachęcenie kolejnych potencjalnych beneficjentów do realizacji projektów w ramach PROW.
Cel:
1. Przekazanie mieszkańcom woj. podlaskiego informacji nt. PROW oraz prezentacja możliwości związanych z szeroko rozumianym rozwojem obszarów wiejskich – zwłaszcza LEADER.
2. Zwiększenie zainteresowania społeczeństwa polityką rozwoju obszarów wiejskich oraz zachęcenie kolejnych potencjalnych beneficjentów do realizacji projektów w ramach PROW.
Wskazanie w jakim stopniu cele operacji realizują:
- cele KSOW: w stopniu wysokim.
- priorytety PROW: w stopniu wysokim.
Wskazanie zgodności celu w ramach operacji z celami głównymi określonymi w Strategii: 
Założone przez nas cele w bezpośredni sposób odzwierciedlają cel główny Strategii, gdyż mobilne punkty informacyjne służyć będą propagowaniu informacji o Programie – zwłaszcza w zakresie LEADER oraz działań wdrażanych przez urzędy marszałkowskie. 
Wskazanie zgodności celu w ramach operacji z celem szczegółowym określonym w Strategii: 
Założone przez nas cele są zgodne z większością celów szczegółowych Strategii, gdyż będą podkreślać rolę Wspólnoty w szeroko rozumianym rozwoju obszarów wiejskich, sprzyjać rozpoznawalności Programu. Dzięki przedsięwzięciu spodziewamy się wpłynąć na ukazanie PROW jako programu docierającego do ogółu społeczeństwa, nie tylko rolników – co będzie wpływać korzystnie na osoby krytycznie nastawione do integracji europejskiej.
</t>
  </si>
  <si>
    <t>stoisko informacyjno-promocyjne PROW/KSOW podczas imprezy plenerowej</t>
  </si>
  <si>
    <t xml:space="preserve">Stoisko </t>
  </si>
  <si>
    <t>Impreza regionalna plenerowa/szacunkowa liczba osób, którym udzielono informacji dot. PROW 2014-2020</t>
  </si>
  <si>
    <t>liczba przedstawicieli LGD uczesniczących w spotkaniach</t>
  </si>
  <si>
    <t>Wnioskodawcy/potencjalni beneficjenci działań wdrażanych przez Samorząd Województwa</t>
  </si>
  <si>
    <t>II-III kwartał</t>
  </si>
  <si>
    <t>1/75</t>
  </si>
  <si>
    <t>Szkolenia informacyjne dla wnioskodawców i potencjalnych beneficjentów/ liczba przeszkolonych potemcjalnych wnioskodawcó</t>
  </si>
  <si>
    <t>1/ 150</t>
  </si>
  <si>
    <t>II - III</t>
  </si>
  <si>
    <t>3/ 100</t>
  </si>
  <si>
    <r>
      <rPr>
        <b/>
        <sz val="9"/>
        <rFont val="Calibri"/>
        <family val="2"/>
        <charset val="238"/>
      </rPr>
      <t>Zapewnienie pewnej, aktualnej i przejrzystej informacji o PROW 2014 - 2020 dla ogółu interesariuszy oraz promowanie Programu, jako instrumentu wspierającego rozwój rolnictwa i obszarów wiejskich w Polsce</t>
    </r>
    <r>
      <rPr>
        <sz val="9"/>
        <rFont val="Calibri"/>
        <family val="2"/>
        <charset val="238"/>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t>
    </r>
  </si>
  <si>
    <t>Stoisko informacyjne</t>
  </si>
  <si>
    <t>Impreza regionalna plenerowa /Szacunkowa liczba osób, którym udzielono informacji dot. PROW 2014-2020</t>
  </si>
  <si>
    <t>Potencjalni beneficjenci, beneficjenci, instytucje zaangażowane pośrednio we wdrażanie Programu</t>
  </si>
  <si>
    <t>Liczba zorganizowanych konferencji/seminariów/ liczba uczestników konferencji/seminarium</t>
  </si>
  <si>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2014 -2020, w tym zapewnienie informacji dotyczących warunków i trybu przyznawania pomocy, dla potencjalnych beneficjentów w zakesie praktycznej wiedzy i umiejętności o sposobie przygotowania wniosków, biznesplanów oraz dla beneficjentów w zakresie przygotowania wniosków o płatność,
- Uwidocznienie roli Wspólnoty we współfinansowaniu rozwoju obszarów wiejskich w Polsce,
</t>
    </r>
  </si>
  <si>
    <t xml:space="preserve">Informowanie o PROW 2014-2020 w radiu o zasięgu 
regionalnym
</t>
  </si>
  <si>
    <t>Wykorzystanie radia jako skutecznego narzędzia przekazu</t>
  </si>
  <si>
    <t>Liczba audycji radiowych/ Liczba słuchaczy</t>
  </si>
  <si>
    <t>10/ 10000</t>
  </si>
  <si>
    <t>Organizacja  szkoleń dla potencjalnych beneficjentów i beneficjentów</t>
  </si>
  <si>
    <t>Szkolenia, seminaria, warsztaty</t>
  </si>
  <si>
    <t>Szkolenia, seminaria informacyjne/ Uczestnicy szkoleń/ seminariów informacyjnych</t>
  </si>
  <si>
    <t>3/ 450</t>
  </si>
  <si>
    <t>Szkolenia w ramach działania Podstawowe usługi i odnowa wsi na obszarach wiejskich</t>
  </si>
  <si>
    <t>Szkolenia informacyjne dla potencjalnych beneficjentów i beneficjentów/ Liczba przeszkolonych potencjalnych wnioskodawców</t>
  </si>
  <si>
    <t>pracownicy i przedstawiciele zachodniopomorskiego LGD</t>
  </si>
  <si>
    <t>90</t>
  </si>
  <si>
    <t>Liczba przedstawicieli LGD uczesniczących w spotkaniach</t>
  </si>
  <si>
    <r>
      <rPr>
        <b/>
        <sz val="9"/>
        <rFont val="Calibri"/>
        <family val="2"/>
        <charset val="238"/>
        <scheme val="minor"/>
      </rPr>
      <t>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społecznosć,                                                                                                                                   - Przygotowanie i realizacja działań w zakresie współpracy z lokalną grupą działania,                                                                                                                                                           -  Wsparcie na koszty bieżące i aktywizację,                                                                                              </t>
    </r>
  </si>
  <si>
    <t>Podniesienie jakości wdrażania PROW             Informowanie społeczeństwa i potencjalnych beneficjentów o polityce rozwoju obszarów wiejskich i wsparciu finansowym</t>
  </si>
  <si>
    <t>Podniesienie jakości wdrażania PROW               Informowanie społeczeństwa i potencjalnych beneficjentów o polityce rozwoju obszarów wiejskich i wsparciu finansowym</t>
  </si>
  <si>
    <t>40 osób/ 40 osób / 1</t>
  </si>
  <si>
    <r>
      <rPr>
        <b/>
        <sz val="9"/>
        <color theme="1"/>
        <rFont val="Calibri"/>
        <family val="2"/>
        <charset val="238"/>
        <scheme val="minor"/>
      </rPr>
      <t>Podstawowe usługi i odnowa wsi na obszarach wiejskich</t>
    </r>
    <r>
      <rPr>
        <sz val="9"/>
        <color theme="1"/>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t>
    </r>
    <r>
      <rPr>
        <b/>
        <sz val="9"/>
        <color theme="1"/>
        <rFont val="Calibri"/>
        <family val="2"/>
        <charset val="238"/>
        <scheme val="minor"/>
      </rPr>
      <t xml:space="preserve">
</t>
    </r>
    <r>
      <rPr>
        <sz val="9"/>
        <color theme="1"/>
        <rFont val="Calibri"/>
        <family val="2"/>
        <charset val="238"/>
        <scheme val="minor"/>
      </rPr>
      <t xml:space="preserve"> </t>
    </r>
    <r>
      <rPr>
        <b/>
        <sz val="9"/>
        <color theme="1"/>
        <rFont val="Calibri"/>
        <family val="2"/>
        <charset val="238"/>
        <scheme val="minor"/>
      </rPr>
      <t xml:space="preserve">Wsparcie na rozwój lokalny kierowany przez społeczność w ramach LEADER                                                 </t>
    </r>
    <r>
      <rPr>
        <sz val="9"/>
        <color theme="1"/>
        <rFont val="Calibri"/>
        <family val="2"/>
        <charset val="238"/>
        <scheme val="minor"/>
      </rPr>
      <t>-Wsparcie na realizację operacji w ramach strategii lokal-nego rozwoju kierowanego przez społeczność                           -Przygotowanie i realizacja działań w zakresie współpracy z lokalną grupą działania,                                         -Wsparcie na koszty bieżące i aktywizację</t>
    </r>
  </si>
  <si>
    <r>
      <rPr>
        <b/>
        <sz val="9"/>
        <color theme="1"/>
        <rFont val="Calibri"/>
        <family val="2"/>
        <charset val="238"/>
        <scheme val="minor"/>
      </rPr>
      <t>Podstawowe usługi i odnowa wsi na obszarach wiejskich</t>
    </r>
    <r>
      <rPr>
        <sz val="9"/>
        <color theme="1"/>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t>
    </r>
    <r>
      <rPr>
        <b/>
        <sz val="9"/>
        <color theme="1"/>
        <rFont val="Calibri"/>
        <family val="2"/>
        <charset val="238"/>
        <scheme val="minor"/>
      </rPr>
      <t xml:space="preserve">
</t>
    </r>
    <r>
      <rPr>
        <sz val="9"/>
        <color theme="1"/>
        <rFont val="Calibri"/>
        <family val="2"/>
        <charset val="238"/>
        <scheme val="minor"/>
      </rPr>
      <t xml:space="preserve"> </t>
    </r>
    <r>
      <rPr>
        <b/>
        <sz val="9"/>
        <color theme="1"/>
        <rFont val="Calibri"/>
        <family val="2"/>
        <charset val="238"/>
        <scheme val="minor"/>
      </rPr>
      <t xml:space="preserve">Wsparcie na rozwój lokalny kierowany przez społeczność w ramach LEADER                                                </t>
    </r>
    <r>
      <rPr>
        <sz val="9"/>
        <color theme="1"/>
        <rFont val="Calibri"/>
        <family val="2"/>
        <charset val="238"/>
        <scheme val="minor"/>
      </rPr>
      <t>-Wsparcie na realizację operacji w ramach strategii lokal-nego rozwoju kierowanego przez społeczność                       -Przygotowanie i realizacja działań w zakresie współpracy z lokalną grupą działania                                              -Wsparcie na koszty bieżące i aktywizację</t>
    </r>
  </si>
  <si>
    <t>Dwudniowe spotkanie robocze z LGD - aktualne problemy</t>
  </si>
  <si>
    <t>Cykl spotkań z lokalnymi grupami działania</t>
  </si>
  <si>
    <t>Szkolenie z wniosku o przyznanie pomocy w ramach "Budowa lub modernizacja dróg lokalnych"</t>
  </si>
  <si>
    <t>W wyniku realizacji operacji nastąpi znaczący wzrost świadomości i wiedzy beneficjentów o warun-kach i zasadach udzielania pomocy na operacje typu „Budowa lub remont dróg lokalnych” objęte Programem Rozwoju Obszarów Wiejskich na lata 2014-2020. Wykonane szkolenie wpłynie na podnie-sienie jakości złożonej dokumentacji aplikacyjnej. Nastąpi również wzrost rozpoznawalności Progra-mu, w dłuższej perspektywie czasu powinno się to przełożyć na zwiększoną liczbę aplikacji o dofi-nansowanie projektów planowanych do realizacji w ramach PROW 2014-2020.</t>
  </si>
  <si>
    <t>W planowanej konferencji/seminarium weźmie udział co najmniej 60 beneficjentów Programu. W wyniku realizacji operacji zaproszeni uczestnicy będą mieli możliwość nawiązania wzajemnych kontaktów i wymiany doświadczeń, co przyczyni się do lepszego wdrażania Programu w następnych latach.</t>
  </si>
  <si>
    <t xml:space="preserve">W wyniku realizacji operacji przeszkolonych zostanie ok. 35 osób. Przeprowadzone szkolenia pozwolą na opracowanie wysokiej jakości pod względem merytorycznym wniosków o wybór operacji do realizacji w ramach Planu działania Krajowej Sieci Obszarów Wiejskich na lata 2014 -2020. </t>
  </si>
  <si>
    <t>W wyniku realizacji operacji nastąpi znaczący wzrost świadomości i wiedzy beneficjentów o warunkach i zasadach udzielania pomocy w ramach działania „Podstawowe usługi i odnowa wsi na obszarach wiejskich” objętego Programem Rozwoju Obszarów Wiejskich na lata 2014-2020 na operacje typu „Gospodarka wodno-ściekowa” . Wykonane szkolenie wpłynie na podniesienie jakości złożonej dokumentacji aplikacyjnej. Nastąpi również wzrost rozpoznawalności Programu, w dłuższej perspektywie czasu powinno się to przełożyć na zwiększoną liczbę aplikacji o dofinansowanie projektów planowanych do realizacji w ramach PROW 2014-2020.</t>
  </si>
  <si>
    <t>W wyniku realizacji operacji przeszkolonych zostanie kilkudziesięciu (planowane są 3 spotkania dla 30 osób każde) pracowników Ii przedstawicieli biur LGD. Przeprowadzone spotkania pozwolą na bieżącą współpracę z lokalnymi grupami działania i przekazywanie im potrzebnych informacji oraz wyjaśnień.</t>
  </si>
  <si>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2014 -2020, w tym zapewnienie informacji dotyczących warunków i trybu przyznawania pomocy, dla potencjalnych beneficjentów w zakesie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2014 -2020 na tle innych programów oraz funduszy europejskich,
- Zmiana w świadomości mieszkańców kraju funkcjonowania PROW jako programu głównie lub wyłącznie wspieracjącego rolników/rolnictwo,</t>
    </r>
  </si>
  <si>
    <t>liczba form szkoleniowych</t>
  </si>
  <si>
    <t>10/4</t>
  </si>
  <si>
    <t>audycje telewizyjne/ audycje radiowe</t>
  </si>
  <si>
    <t xml:space="preserve"> Targi, wystawy, imprezy lokalne, regionalne, krajowe i międzynarodowe / Materiały promocyjne</t>
  </si>
  <si>
    <t>Organizacja szkolenia dla pracowników punktów informacyjnych i doradców</t>
  </si>
  <si>
    <t xml:space="preserve">Szkolenie </t>
  </si>
  <si>
    <t>Pracownicy punktów informacyjnych</t>
  </si>
  <si>
    <t>Celem  działania  jest dostarczenie  pewnych,  aktualnych  i sprawdzonych  informacji  oraz  podnoszenie  wiedzy  i  praktycznych  umiejętności  w  zakresie  przygotowywania  projektów i  wniosków  w  ramach  poszczególnych  działań  PROW  2014-2020, w  szczególności w zakresie praktycznej wiedzy i umiejętności w przygotowywaniu wniosków i biznesplanów</t>
  </si>
  <si>
    <t>Szkolenie dla pracowników punktów informacyjnych i doradców/ Uczestnicy szkoleń dla pracowników punktów informacyjnych i doradców</t>
  </si>
  <si>
    <t>Imprezy regionalnym o charakterze rolniczym/ Uczestnicy imprez regionalnym o charakterze rolniczym</t>
  </si>
  <si>
    <t xml:space="preserve">20                 3000
600
600
20
3000
100
</t>
  </si>
  <si>
    <t xml:space="preserve">Seminaria informacyjne/ Uczestnicy seminariów informacyjnych/
Inne  materiały informacyjne - nakład/
Inne  materiały informacyjne - dystrybucja/
Imprezy lokalne o charakterze rolniczym/
Uczestnicy imprez lokalnych o charakterze rolniczym/
Inne materiały promocyjne
</t>
  </si>
  <si>
    <t>Publikacja informacji nt. PROW 2014-2020 na stronie internetowej</t>
  </si>
  <si>
    <t>Odwiedziny strony internetowej/ Unikalni użytkownicy strony internetowej</t>
  </si>
  <si>
    <t>70000      50000</t>
  </si>
  <si>
    <t>Współpraca Departamentu Rozwoju Obszarów Wiejskich  ze środkami masowego przekazu</t>
  </si>
  <si>
    <t>Audycje, programy w radio i telewizji</t>
  </si>
  <si>
    <t>50                  3000</t>
  </si>
  <si>
    <t>Audycja, programy w radio i telewizji/ Słuchalność/ oglądalność audycji i programów</t>
  </si>
  <si>
    <t>2392</t>
  </si>
  <si>
    <t xml:space="preserve">82 756/ 32 978 </t>
  </si>
  <si>
    <t xml:space="preserve">35/ 4
</t>
  </si>
  <si>
    <t>Szkolenia i konferencje dla beneficjentów PROW</t>
  </si>
  <si>
    <t xml:space="preserve">Liczba zorganizowanych szkoleń dla beneficjentów PROW 2014-2020/
Liczba uczestników szkoleń/
Liczba zorganizowanych konferencji dla beneficjentów PROW/
Liczba uczestników konferencji 
</t>
  </si>
  <si>
    <t>10/212/1/44</t>
  </si>
  <si>
    <t xml:space="preserve">Podniesienie jakości wdrażania PROW;
Informowanie społeczeństwa i potencjalnych beneficjentów o polityce rozwoju obszarów wiejskich i o możliwościach finansowania;
</t>
  </si>
  <si>
    <t>4/ 4</t>
  </si>
  <si>
    <t>11</t>
  </si>
  <si>
    <t>18
1500
400
400
20
3000
100</t>
  </si>
  <si>
    <t>Spotkanie pracowników Departamentu Rozwoju Obszarów Wiejskich z przedstawicielami Lokalnych Grup Działania z terenu Województwa Kujawsko-Pomorskiego wraz z przewozem pracowników Departamentu Rozwoju Obszarów Wiejskich oraz szkolenia dla przedstawicieli LGD z terenu Województwa Kujawsko-Pomorskiego, organizowanych poza siedzibą Departamentu Rozwoju Obszarów Wiejskich</t>
  </si>
  <si>
    <t>Seminarium informacyjne, szkolenia, warsztaty</t>
  </si>
  <si>
    <t>1/100/2/5</t>
  </si>
  <si>
    <t xml:space="preserve">Seminarium informacyjne
Uczestnicy Seminarium informacyjnego
Szkolenia 
Uczestnicy  szkoleń
</t>
  </si>
  <si>
    <t>4/2000</t>
  </si>
  <si>
    <t>Ułatwienie transferu wiedzy i innowacji w rolnictwie i leśnictwie oraz na obszarach wiejskich,                                                                                                               Wspieranie organizacji łańcucha żywnościowego,                               Promowanie włączenia społecznego, zmniejszenia ubóstwa oraz rozwoju gospodarczego na obszarach wiejskich.</t>
  </si>
  <si>
    <t>1/41</t>
  </si>
  <si>
    <t xml:space="preserve">Ułatwienie transferu wiedzy i innowacji w rolnictwie i leśnictwie oraz na obszarach wiejskich
</t>
  </si>
  <si>
    <r>
      <rPr>
        <b/>
        <sz val="8"/>
        <rFont val="Calibri"/>
        <family val="2"/>
        <charset val="238"/>
        <scheme val="minor"/>
      </rPr>
      <t>Inwestycje w środki trwałe:</t>
    </r>
    <r>
      <rPr>
        <sz val="8"/>
        <rFont val="Calibri"/>
        <family val="2"/>
        <charset val="238"/>
        <scheme val="minor"/>
      </rPr>
      <t xml:space="preserve">
 - Wsparcie na inwestycje w infrastrukturę związane z rozwojem, modernizacją i dostosowywaniem sektora leśnego 
</t>
    </r>
    <r>
      <rPr>
        <b/>
        <sz val="8"/>
        <rFont val="Calibri"/>
        <family val="2"/>
        <charset val="238"/>
        <scheme val="minor"/>
      </rPr>
      <t xml:space="preserve"> Podstawowe usługi i odnowa wsi na obszarach wiejskich:</t>
    </r>
    <r>
      <rPr>
        <sz val="8"/>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8"/>
        <rFont val="Calibri"/>
        <family val="2"/>
        <charset val="238"/>
        <scheme val="minor"/>
      </rPr>
      <t>Wsparcie na rozwój lokalny kierowany przez społeczność w ramach LEADER</t>
    </r>
    <r>
      <rPr>
        <sz val="8"/>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t>
    </r>
  </si>
  <si>
    <t xml:space="preserve">Podniesienie jakości wdrażania PROW;
Informowanie społeczeństwa i potencjalnych beneficjentów o polityce rozwoju obszarów wiejskich i wsparciu finansowym
</t>
  </si>
  <si>
    <r>
      <rPr>
        <b/>
        <sz val="8"/>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8"/>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t>
    </r>
  </si>
  <si>
    <t>Upowszechnianie wiedzy ogólnej na temat PROW 2014-2020, rezultatów jego realizacji oraz informowanie o wkładzie UE w realizację PROW 2014-2020</t>
  </si>
  <si>
    <t>Punkt informacyjny poświęcony PROW 2014-2020</t>
  </si>
  <si>
    <t>Celem działania jest zapewnienie aktualnej, rzetelnej i bezpośredniej informacji na temat Programu dla ogółu interesariuszy,w tym zapewnienie wiedzy dotyczącej zasad jego wdrażania , legislacji krajowej i unijnej, oraz informowanie beneficjentów w zakresie: prowadzonych naborów wniosków, kwalifikowalności kosztów, udzielanej pomocy ze środków EFFROW.</t>
  </si>
  <si>
    <t xml:space="preserve">punkt informacyjny </t>
  </si>
  <si>
    <t>2 300</t>
  </si>
  <si>
    <r>
      <rPr>
        <b/>
        <sz val="8"/>
        <rFont val="Calibri"/>
        <family val="2"/>
        <charset val="238"/>
        <scheme val="minor"/>
      </rPr>
      <t xml:space="preserve">Inwestycje w środki trwałe:
 </t>
    </r>
    <r>
      <rPr>
        <sz val="8"/>
        <rFont val="Calibri"/>
        <family val="2"/>
        <charset val="238"/>
        <scheme val="minor"/>
      </rPr>
      <t xml:space="preserve">- Wsparcie na inwestycje w infrastrukturę związane z rozwojem, modernizacją i dostosowywaniem sektora leśnego </t>
    </r>
    <r>
      <rPr>
        <b/>
        <sz val="8"/>
        <rFont val="Calibri"/>
        <family val="2"/>
        <charset val="238"/>
        <scheme val="minor"/>
      </rPr>
      <t xml:space="preserve">
 Podstawowe usługi i odnowa wsi na obszarach wiejskich:
 -</t>
    </r>
    <r>
      <rPr>
        <sz val="8"/>
        <rFont val="Calibri"/>
        <family val="2"/>
        <charset val="238"/>
        <scheme val="minor"/>
      </rPr>
      <t xml:space="preserve">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rozwijaie podstawowych usług lokalnych dla ludności wiejskiej, w tym rekreacji i kultury, i powiązanej infrastruktury</t>
    </r>
    <r>
      <rPr>
        <b/>
        <sz val="8"/>
        <rFont val="Calibri"/>
        <family val="2"/>
        <charset val="238"/>
        <scheme val="minor"/>
      </rPr>
      <t xml:space="preserve">
Wsparcie na rozwój lokalny kierowany przez społeczność w ramach LEADER
 </t>
    </r>
    <r>
      <rPr>
        <sz val="8"/>
        <rFont val="Calibri"/>
        <family val="2"/>
        <charset val="238"/>
        <scheme val="minor"/>
      </rPr>
      <t xml:space="preserve">- Wsparcie przygotowawcze
 - Wsparcie na realizację operacji w ramach strategii lokalnego rozwoju kierowanego przez społeczność
 - Przygotowanie i realizacja działań w zakresie współpracy z lokalną grupą działania                                  
- wsparcie na koszty bieżące i aktywizację                                                    </t>
    </r>
  </si>
  <si>
    <r>
      <rPr>
        <b/>
        <sz val="8"/>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8"/>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t>
    </r>
  </si>
  <si>
    <t xml:space="preserve">80 000 / 30 000 </t>
  </si>
  <si>
    <r>
      <rPr>
        <b/>
        <sz val="8"/>
        <rFont val="Calibri"/>
        <family val="2"/>
        <charset val="238"/>
        <scheme val="minor"/>
      </rPr>
      <t xml:space="preserve">Inwestycje w środki trwałe:
 </t>
    </r>
    <r>
      <rPr>
        <sz val="8"/>
        <rFont val="Calibri"/>
        <family val="2"/>
        <charset val="238"/>
        <scheme val="minor"/>
      </rPr>
      <t xml:space="preserve">- Wsparcie na inwestycje w infrastrukturę związane z rozwojem, modernizacją i dostosowywaniem sektora leśnego </t>
    </r>
    <r>
      <rPr>
        <b/>
        <sz val="8"/>
        <rFont val="Calibri"/>
        <family val="2"/>
        <charset val="238"/>
        <scheme val="minor"/>
      </rPr>
      <t xml:space="preserve">
 Podstawowe usługi i odnowa wsi na obszarach wiejskich:
 -</t>
    </r>
    <r>
      <rPr>
        <sz val="8"/>
        <rFont val="Calibri"/>
        <family val="2"/>
        <charset val="238"/>
        <scheme val="minor"/>
      </rPr>
      <t xml:space="preserve">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rozwijaie podstawowych usług lokalnych dla ludności wiejskiej, w tym rekreacji i kultury, i powiązanej infrastruktury</t>
    </r>
    <r>
      <rPr>
        <b/>
        <sz val="8"/>
        <rFont val="Calibri"/>
        <family val="2"/>
        <charset val="238"/>
        <scheme val="minor"/>
      </rPr>
      <t xml:space="preserve">
Wsparcie na rozwój lokalny kierowany przez społeczność w ramach LEADER
 </t>
    </r>
    <r>
      <rPr>
        <sz val="8"/>
        <rFont val="Calibri"/>
        <family val="2"/>
        <charset val="238"/>
        <scheme val="minor"/>
      </rPr>
      <t xml:space="preserve">- Wsparcie przygotowawcze
 - Wsparcie na realizację operacji w ramach strategii lokalnego rozwoju kierowanego przez społeczność
 - Przygotowanie i realizacja działań w zakresie współpracy z lokalną grupą działania
 - Wsparcie na koszty bieżące i aktywizację                   </t>
    </r>
  </si>
  <si>
    <r>
      <rPr>
        <b/>
        <sz val="8"/>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8"/>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programów oraz funduszy europejskich
</t>
    </r>
  </si>
  <si>
    <t>Spotkanie, seminarium informacyjne, terenowe punkty informacyjne</t>
  </si>
  <si>
    <t>Liczba spotkań, seminariów informacyjnych/Liczba imprez o charakterze wystawienniczym</t>
  </si>
  <si>
    <t>40/2</t>
  </si>
  <si>
    <t>Ogół społeczeństwa, beneficjenci i potecjalni beneficjenci oraz osoby zainteresowane rozwojem obszarów wiejskich</t>
  </si>
  <si>
    <r>
      <rPr>
        <b/>
        <sz val="8"/>
        <rFont val="Calibri"/>
        <family val="2"/>
        <charset val="238"/>
        <scheme val="minor"/>
      </rPr>
      <t xml:space="preserve">Inwestycje w środki trwałe:
 </t>
    </r>
    <r>
      <rPr>
        <sz val="8"/>
        <rFont val="Calibri"/>
        <family val="2"/>
        <charset val="238"/>
        <scheme val="minor"/>
      </rPr>
      <t xml:space="preserve">- Wsparcie na inwestycje w infrastrukturę związane z rozwojem, modernizacją i dostosowywaniem sektora leśnego </t>
    </r>
    <r>
      <rPr>
        <b/>
        <sz val="8"/>
        <rFont val="Calibri"/>
        <family val="2"/>
        <charset val="238"/>
        <scheme val="minor"/>
      </rPr>
      <t xml:space="preserve">
 Podstawowe usługi i odnowa wsi na obszarach wiejskich:
 -</t>
    </r>
    <r>
      <rPr>
        <sz val="8"/>
        <rFont val="Calibri"/>
        <family val="2"/>
        <charset val="238"/>
        <scheme val="minor"/>
      </rPr>
      <t xml:space="preserve">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rozwijaie podstawowych usług lokalnych dla ludności wiejskiej, w tym rekreacji i kultury i powiązanej infrastruktury</t>
    </r>
    <r>
      <rPr>
        <b/>
        <sz val="8"/>
        <rFont val="Calibri"/>
        <family val="2"/>
        <charset val="238"/>
        <scheme val="minor"/>
      </rPr>
      <t xml:space="preserve">
Wsparcie na rozwój lokalny kierowany przez społeczność w ramach LEADER</t>
    </r>
    <r>
      <rPr>
        <sz val="8"/>
        <rFont val="Calibri"/>
        <family val="2"/>
        <charset val="238"/>
        <scheme val="minor"/>
      </rPr>
      <t xml:space="preserve">
 - Wsparcie na realizację operacji w ramach strategii lokalnego rozwoju kierowanego przez społeczność
                 </t>
    </r>
  </si>
  <si>
    <t>Celem realizacji operacji będzie promowanie PROW jako instrumentu wspierającego rozwój rolnictwa i obszarów wiejskich, możliwości jakie oferuje Program oraz rozpowszechnianie jego rezultatów poprzez promowanie przykładów zrealizowanych operacji dzięki wsparciu ze środków finansowych EFFROW</t>
  </si>
  <si>
    <t>Program telewizyjny dotyczący PROW 2014-2020</t>
  </si>
  <si>
    <t>Program informacyjny emitowany w telewizji</t>
  </si>
  <si>
    <t>Liczba wyemitowanych programów telewizyjnych</t>
  </si>
  <si>
    <r>
      <rPr>
        <b/>
        <sz val="8"/>
        <rFont val="Calibri"/>
        <family val="2"/>
        <charset val="238"/>
        <scheme val="minor"/>
      </rPr>
      <t xml:space="preserve">Inwestycje w środki trwałe:
 - </t>
    </r>
    <r>
      <rPr>
        <sz val="8"/>
        <rFont val="Calibri"/>
        <family val="2"/>
        <charset val="238"/>
        <scheme val="minor"/>
      </rPr>
      <t xml:space="preserve">Wsparcie na inwestycje w infrastrukturę związane z rozwojem, modernizacją i dostosowywaniem sektora leśnego </t>
    </r>
    <r>
      <rPr>
        <b/>
        <sz val="8"/>
        <rFont val="Calibri"/>
        <family val="2"/>
        <charset val="238"/>
        <scheme val="minor"/>
      </rPr>
      <t xml:space="preserve">
 Podstawowe usługi i odnowa wsi na obszarach wiejskich:
 -</t>
    </r>
    <r>
      <rPr>
        <sz val="8"/>
        <rFont val="Calibri"/>
        <family val="2"/>
        <charset val="238"/>
        <scheme val="minor"/>
      </rPr>
      <t xml:space="preserve">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rozwijaie podstawowych usług lokalnych dla ludności wiejskiej, w tym rekreacji i kultury i powiązanej infrastruktury</t>
    </r>
    <r>
      <rPr>
        <b/>
        <sz val="8"/>
        <rFont val="Calibri"/>
        <family val="2"/>
        <charset val="238"/>
        <scheme val="minor"/>
      </rPr>
      <t xml:space="preserve">
Wsparcie na rozwój lokalny kierowany przez społeczność w ramach LEADER
</t>
    </r>
    <r>
      <rPr>
        <sz val="8"/>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t>
    </r>
  </si>
  <si>
    <t>Celem realizacji operacji będzie zwiększenie poziomu wiedzy ogólnej i szczegółowej dotyczącej PROW 2014-2020 wśród beneficjentów oraz promowanie Programu jako instrumentu wspierającego rozwój obszarów wiejskich.</t>
  </si>
  <si>
    <t>Szkolenie, konferencja, spotkanie informacyjno-szkoleniowe</t>
  </si>
  <si>
    <t>Liczba zorganizowanych szkoleń dla beneficjentów PROW 2014-2020/Liczba uczestników szkoleń, Liczba zorganizowanych konferencji dla beneficjentów PROW 2014-2020/Liczba uczestników konferencji</t>
  </si>
  <si>
    <t>3/220 , 1/60</t>
  </si>
  <si>
    <t>Szkolenia i konferencje dla beneficjentów PROW 2014-2020</t>
  </si>
  <si>
    <t>Beneficjenci i potencjalni beneficjenci PROW 2014 -2020, w województwie wielkopolskim, ogół społeczeństwa, media</t>
  </si>
  <si>
    <t>Prowadzona i aktualizowana strona /Wzrost wiedzy wśród potencjalnych beneficjentów na temat możliwości realizacji przedsięwzięć w ramach PROW 2014-2020</t>
  </si>
  <si>
    <t>1/-</t>
  </si>
  <si>
    <t>1450/850</t>
  </si>
  <si>
    <t>Cykl spotkań informacyjno-promocyjnych oraz realizacja działań informacyjno-promocyjnych podczas imprez promujących działalność PROW i KSOW</t>
  </si>
  <si>
    <t>Organizacja spotkań stwarza możliwość przekazania informacji na temat pozyskiwania środków z EFFROW w nowym okresie programowania 2014 - 2020 potencjalnym beneficjentom Programu. W wyniku realizacji operacji zostaną zrealizowane cele czyli poinformowanie o polityce rozwoju obszarów wiejskich i możliwości pozyskania dofinansowania oraz uzupełnienie wiedzy na ten temat  wśród odbiorów. Podczas spotkań zostaną pokazane przykłady wykorzystania funduszy na szereg różnych zadań, tak by zwiększyć wiedzę o Programie i  jego pozytywnym wpływie na otaczającą rzeczywistość.</t>
  </si>
  <si>
    <t>Beneficjenci, potencjalni beneficjenci PROW, ogół społeczeństwa</t>
  </si>
  <si>
    <t xml:space="preserve">Ilość poinformowanych osób
</t>
  </si>
  <si>
    <t xml:space="preserve">100
</t>
  </si>
  <si>
    <t>Ogół społeczeństwa, beneficjenci, potencjalni beneficjenci</t>
  </si>
  <si>
    <t>Realizacja działań promocyjnych i informacyjnych PROW 2014-2020 przez pracowników SR KSOW, oraz prowadzenie strony internetowejj</t>
  </si>
  <si>
    <t>Artykuły internetowe, stoiska informacyjnej</t>
  </si>
  <si>
    <t xml:space="preserve">Ilość osób, którym zostanie udzielona informacja o PROW
Artykuły internetowe
Odsłona artykułów internetowych
</t>
  </si>
  <si>
    <t xml:space="preserve">300
30
2000
</t>
  </si>
  <si>
    <t xml:space="preserve">Podniesienie jakości wdrażania PROW,
 Informowanie społeczeństwa i potencjalnych beneficjentów o polityce rozwoju obszarów wiejskich i wsparciu finansowym
</t>
  </si>
  <si>
    <r>
      <rPr>
        <b/>
        <sz val="9"/>
        <color theme="1"/>
        <rFont val="Calibri"/>
        <family val="2"/>
        <charset val="238"/>
        <scheme val="minor"/>
      </rPr>
      <t>Transfer wiedzy i działalność informacyjna                                                             Podstawowe usługi i odnowa wsi na obszarach wiejskich</t>
    </r>
    <r>
      <rPr>
        <sz val="9"/>
        <color theme="1"/>
        <rFont val="Calibri"/>
        <family val="2"/>
        <charset val="238"/>
        <scheme val="minor"/>
      </rPr>
      <t xml:space="preserve">
 -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Inwestycje w rozwój obszarów leśnych i poprawę żywotności lasów                                                                              - </t>
    </r>
    <r>
      <rPr>
        <sz val="9"/>
        <color theme="1"/>
        <rFont val="Calibri"/>
        <family val="2"/>
        <charset val="238"/>
        <scheme val="minor"/>
      </rPr>
      <t xml:space="preserve">Wsparcie na zalesianie i tworzenie terenu zalesionego,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-Przygotowanie i realizacja działań w zakresie współpracy z lokalną grupą działania,</t>
    </r>
  </si>
  <si>
    <t xml:space="preserve"> Informowanie społeczeństwa i potencjalnych beneficjentów o polityce rozwoju obszarów wiejskich i wsparciu finansowym</t>
  </si>
  <si>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             -</t>
    </r>
    <r>
      <rPr>
        <sz val="9"/>
        <color theme="1"/>
        <rFont val="Calibri"/>
        <family val="2"/>
        <charset val="238"/>
        <scheme val="minor"/>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t>
    </r>
  </si>
  <si>
    <r>
      <rPr>
        <b/>
        <sz val="9"/>
        <color theme="1"/>
        <rFont val="Calibri"/>
        <family val="2"/>
        <charset val="238"/>
        <scheme val="minor"/>
      </rPr>
      <t>Transfer wiedzy i działalność informacyjna                      Podstawowe usługi i odnowa wsi na obszarach wiejskich</t>
    </r>
    <r>
      <rPr>
        <sz val="9"/>
        <color theme="1"/>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Inwestycje w rozwój obszarów leśnych i poprawę żywotności lasów             </t>
    </r>
    <r>
      <rPr>
        <sz val="9"/>
        <color theme="1"/>
        <rFont val="Calibri"/>
        <family val="2"/>
        <charset val="238"/>
        <scheme val="minor"/>
      </rPr>
      <t xml:space="preserve">                                                                   - Wsparcie na zalesianie i tworzenie terenu zalesionego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-Przygotowanie i realizacja działań w zakresie współpracy z lokalną grupą działania</t>
    </r>
  </si>
  <si>
    <t>Ogół społeczeństwa, Beneficjenci, potencjalni beneficjenci</t>
  </si>
  <si>
    <t>upowszechnianie wiedzy ogólnej na temat Programu</t>
  </si>
  <si>
    <t>Podniesienie jakości wdrażania PROW,
Informowanie społeczeństwa i potencjalnych beneficjentów o polityce rozwoju obszarów wiejskich i  wsparciu finansowym</t>
  </si>
  <si>
    <t>Upowszechnienie wiedzy ogólnej i szczegółowej na temat PROW 2014-2020, rezultatów jego realizacji oraz informowanie o wkładzie UE w realizację PROW 2014-2020</t>
  </si>
  <si>
    <t>Konferencja/spotkania informacyjno-konsultacyjne/szkolenia dla beneficjentów/potencjalnych beneficjentów w ramach PROW 2014-2020</t>
  </si>
  <si>
    <t>Planowane spotkania/szkolenia dla potencjalnych beneficjentów/beneficjentów mają na celu przede wszystkim odpowiednie przygotowanie do złożenia wniosków o przyznanie pomocy, wniosków o płatność, co przyczyni się do zwiększenia udziału zainteresowanych stron we wdrażaniu programów rozwoju obszarów wiejskich i podniesie poziom jakości wdrażania PROW.</t>
  </si>
  <si>
    <t xml:space="preserve">
Informowanie społeczeństwa i potencjalnych beneficjentów o polityce rozwoju obszarów wiejskich  i wsparciu finansowym</t>
  </si>
  <si>
    <t>Współpraca ze środkami masowego przekazu w ramach PROW 2014-2020 - PRASA</t>
  </si>
  <si>
    <t xml:space="preserve">Operacje o charakterze wystawienniczym </t>
  </si>
  <si>
    <t xml:space="preserve">Planowane imprezy o charakterze wystawienniczym o tematyce rozwoju obszarów wiejskich oraz dot. wydarzeń wpisujących się w obchody 15-lecia obecności Polski i Województwa Opolskiegop w Unii Europejskiej przede wszystkim przyczynią się do zwiększenia poziomu wiedzy dotyczącej PROW 2014-2020, wzrostu rozpoznawalności Programu oraz efektów jego wdrażania, co przyczyni się do zwiększenia udziału zainteresowanych we wdrażaniu programów rozwoju obszarów wiejskich i podniesie poziom jakości wdrażania PROW w ramach priorytetu:
- Promowanie włączenia społecznego, zmniejszenia ubóstwa oraz rozwoju gospodarczego na obszarach wiejskich
Bezpośredni kontakt z potencjalnym beneficjentem/beneficjentem zapewni osiągnięcie celu KSOW umożliwiając
informowanie społeczeństwa i potencjalnych beneficjentów o polityce rozwoju obszarów wiejskich i o możliwościach finansowania. Dzięki organizacji punktów informacyjnych podczas plenerowych imprez wystawienniczych zapewniona zostanie pewna, aktualna i przejrzysta informacja o PROW 2014-2020 dla ogółu interesariuszy oraz promowany będzie Program, jako instrument wspierający rozwój rolnictwa i obszarów wiejskich w Polsce. 
Poprzez promocję efektów osiągniętych podczas wdrażania projektów w ramach PROW 2014-2020 budowany będzie pozytywny wizerunek wsi jako miejsca zamieszkania.
Umożliwienie dostępu do informacji na temat PROW 2014-2020 poprzez bezpośredni kontakt ze specjalistą – pracownikiem Departamentu Programów Rozwoju Obszarów Wiejskich daje możliwość zadawania pytań, zapewni przekazanie celowanej informacji potencjalnym beneficjentom / beneficjentom, co jednocześnie zapewni :
- zwiększenie poziomu wiedzy ogólnej i szczegółowej dotyczącej PROW 2014-2020, w tym zapewnienie informacji dotyczących warunków i trybu przyznawania pomocy, dla potencjalnych beneficjentów w zakresie praktycznej wiedzy i umiejętności o sposobie przygotowania wniosków oraz dla beneficjentów w zakresie przygotowania wniosków o płatność, 
- zbudowanie i utrzymanie wysokiej rozpoznawalności EFRROW i PROW 2014-2020 na tle innych programów oraz funduszy europejskich,
- zmianę w świadomości mieszkańców kraju funkcjonowania PROW jako programu głównie lub wyłącznie wspierającego rolników/rolnictwo, 
- poszerzenie grupy zainteresowanych PROW, dotarcie z przekazem do grup nastawionych niechętnie lub krytycznie do FE (w tym PROW), przełamanie negatywnych stereotypów dotyczących życia na obszarach wiejskich.
</t>
  </si>
  <si>
    <t>15 000</t>
  </si>
  <si>
    <t>Współpraca ze środkami masowego przekazu w ramach PROW 2014-2020 - RADIO</t>
  </si>
  <si>
    <t xml:space="preserve">Planowane audycje radiowe w rozgłośni regionalnej  przede wszystkim przyczynią się do zwiększenia poziomu wiedzy ogólnej i szczegółowej dotyczącej PROW 2014-2020, wzrostu rozpoznawalności Programu oraz efektów jego wdrażania, co przyczyni się do zwiększenia udziału zainteresowanych we wdrażaniu programów rozwoju obszarów wiejskich i podniesie poziom jakości wdrażania PROW w ramach priorytetu: 
- Promowanie włączenia społecznego, zmniejszenia ubóstwa oraz rozwoju gospodarczego na obszarach wiejskich.
Emisja audycji radiowych zapewnia informowanie o PROW 2014-2020, zarówno o możliwościach jakie daje Program jak i efektach jego wdrażania na terenie województwa opolskiego. Spodziewanym efektem podjętych działań jest wzrost rozpoznawalności Programu, budowanie wizerunku Programu (nie tylko jako Programu związanego z rolnictwem) oraz poszerzenie grupy zainteresowanej Programem, co wpisuje się w cele główne jak i cele szczegółowe Strategii Komunikacji.
</t>
  </si>
  <si>
    <t>Audycje radiowe</t>
  </si>
  <si>
    <t>Liczbaaudycji radiowych</t>
  </si>
  <si>
    <t>4</t>
  </si>
  <si>
    <t xml:space="preserve">Podniesienie jakości wdrażania PROW
 Informowanie społeczeństwa i potencjalnych beneficjentów o polityce rozwoju obszarów wiejskich i wsparciu finansowym
</t>
  </si>
  <si>
    <t>Podniesienie jakości wdrażania PROW;                                Informowanie społeczeństwa i potencjalnych beneficjentów o polityce rozwoju obszarów wiejskich i wsparciu finansowym;                           Wspieranie innowacji w rolnictwie, produkcji żywności, leśnictwie i na obszarach wiejskich</t>
  </si>
  <si>
    <t>Podniesienie jakości wdrażania PROW; Informowanie społeczeństwa i potencjalnych beneficjentów o polityce rozwoju obszarów wiejskih i wsparciu finansowym</t>
  </si>
  <si>
    <r>
      <rPr>
        <b/>
        <sz val="8"/>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Budowanie pozytywnego wizerunku wsi jako miejsca zamieszkania </t>
    </r>
    <r>
      <rPr>
        <sz val="8"/>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 zmiana w świadomości mieszkańców kraju funkcjonowania PROW jako programu głównie lub wyłącznie wspierającego rolników/rolnictwo,
</t>
    </r>
  </si>
  <si>
    <r>
      <rPr>
        <b/>
        <sz val="8"/>
        <rFont val="Calibri"/>
        <family val="2"/>
        <charset val="238"/>
        <scheme val="minor"/>
      </rPr>
      <t>Zapewnienie pewnej, aktualnej i przejrzystej informacji o PROW 2014-2020 dla ogółu interesariuszy oraz promowanie Programu, jako instrumentu wspierającego rozwój rolnictwa i obszarów wiejskich w Polsce. Budowanie pozytywnego wizerunku wsi jako miejsca zamieszkania</t>
    </r>
    <r>
      <rPr>
        <sz val="8"/>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t>
    </r>
  </si>
  <si>
    <t xml:space="preserve">Liczba wydanych numerów kwartalnika w formie papierowej;
Liczba numwerów kwartalnika opublikowana w wersji elektronicznej na stronie internetowej
</t>
  </si>
  <si>
    <t xml:space="preserve">Szkolenia i spotkania dla Lokalnych Grup Działania </t>
  </si>
  <si>
    <t xml:space="preserve">Beneficjenci PROW 2014-2020 – przedstawiciele Lokalnych Grup Działania </t>
  </si>
  <si>
    <t>Liczba szkoleń/spotkań/Liczba uczestników</t>
  </si>
  <si>
    <t>Szkolenie/spotkanie</t>
  </si>
  <si>
    <t xml:space="preserve">Celem operacji jest dostarczenie informacji oraz wiedzy i praktycznych umiejętności w zakre-sie przygotowywania projektów i wniosków w ramach poszczególnych działań PROW wdra-żanych przez Samorząd Województwa Wielkopolskiego. 
W wyniku realizacji operacji przedstawiciele wielkopolskich LGD uzyskają wiedzę nt. bieżą-cych naborów, dokumentów oraz procedur dot. PROW 2014-2020, a w szczególności Leade-ra.
Poprzez realizację operacji zostaną zrealizowane cele KSOW, takie jak podniesie jakości wdrażania PROW, a beneficjenci zostaną poinformowani o polityce rozwoju obszarów wiej-skich i o możliwościach finansowania. 
Zrealizowany zostanie cel szczegółowy Strategii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Dzięki zamieszczeniu wizualizacji PROW na materiałach szkoleniowych uwidoczniona zostanie rola Wspólnoty we współfinansowaniu rozwoju obszarów wiejskich w Polsce oraz zbudowa-nie i utrzymanie wysokiej rozpoznawalności EFRROW.
</t>
  </si>
  <si>
    <r>
      <rPr>
        <b/>
        <sz val="9"/>
        <rFont val="Calibri"/>
        <family val="2"/>
        <charset val="238"/>
        <scheme val="minor"/>
      </rPr>
      <t>Zapewnienie pewnej, aktualnej i przejrzystej informacji o PROW 2014 - 2020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2014 -2020, w tym zapewnienie informacji dotyczących warunków i trybu przyznawania pomocy, dla potencjalnych beneficjentów w zakesie praktycznej wiedzy i umiejętności o sposobie przygotowania wniosków, biznesplanów oraz dla beneficjentów w zakresie przygotowania wniosków o płatność,
- Uwidocznienie roli Wspólnoty we współfinansowaniu rozwoju obszarów wiejskich w Polsce,
- zmiana w świadomości mieszkańców kraju funkcjonowania PROW jako programu głównie lub wyłącznie wspierającego rolników/rolnictwo</t>
    </r>
  </si>
  <si>
    <t>Pracownicy Zachodniopomorskiech LGD</t>
  </si>
  <si>
    <t>W wyniku realizacji operacji przeszkolonych zostanie kilkudziesięciu pracowników biur LGD. Przepro-wadzone spotkanie pozwoli na bieżącą współpracę z lokalnymi grupami działania i przekazywanie im potrzebnych informacji oraz wyjaśnień.</t>
  </si>
  <si>
    <t>8/2018 r.
8/2019 r. 
158 307,38/2018
220 000/2019
32 100/2018 r.  
29 450/2019 r.
88644,87/ 2018r.
100000/ 2019r.</t>
  </si>
  <si>
    <r>
      <rPr>
        <b/>
        <sz val="9"/>
        <rFont val="Calibri"/>
        <family val="2"/>
        <charset val="238"/>
        <scheme val="minor"/>
      </rPr>
      <t xml:space="preserve">                                                 Systemy jakości produktów rolnych i środków spożywczych</t>
    </r>
    <r>
      <rPr>
        <sz val="9"/>
        <rFont val="Calibri"/>
        <family val="2"/>
        <charset val="238"/>
        <scheme val="minor"/>
      </rPr>
      <t xml:space="preserve">                                                                                                                                                                                                                                                                                - Wsparcie na koszty przystępowania do systemów jakości,
- Wsparcie na działania informacyjne i promocyjne realizowane przez grupy producentów na rynku wewnętrznym
</t>
    </r>
  </si>
  <si>
    <t>1. Ułatwienie transferu wiedzy i innowacji w rolnictwie i leśnictwie oraz na obszarach wiejskich</t>
  </si>
  <si>
    <r>
      <rPr>
        <b/>
        <sz val="9"/>
        <rFont val="Calibri"/>
        <family val="2"/>
        <charset val="238"/>
        <scheme val="minor"/>
      </rPr>
      <t>Podstawowe usługi i odnowa wsi na obszarach wiejskich</t>
    </r>
    <r>
      <rPr>
        <sz val="9"/>
        <rFont val="Calibri"/>
        <family val="2"/>
        <charset val="238"/>
        <scheme val="minor"/>
      </rPr>
      <t xml:space="preserve"> </t>
    </r>
    <r>
      <rPr>
        <b/>
        <sz val="9"/>
        <rFont val="Calibri"/>
        <family val="2"/>
        <charset val="238"/>
        <scheme val="minor"/>
      </rPr>
      <t>-</t>
    </r>
    <r>
      <rPr>
        <sz val="9"/>
        <rFont val="Calibri"/>
        <family val="2"/>
        <charset val="238"/>
        <scheme val="minor"/>
      </rPr>
      <t>Wsparcie na inwestycje związane z tworzeniem, ulepsza-niem lub rozbudową wszystkich rodzajów małej infrastruk-tury, w tym inwestycje w energię odnawialną i w oszczę-dzanie energii</t>
    </r>
    <r>
      <rPr>
        <b/>
        <sz val="9"/>
        <rFont val="Calibri"/>
        <family val="2"/>
        <charset val="238"/>
        <scheme val="minor"/>
      </rPr>
      <t xml:space="preserve"> -</t>
    </r>
    <r>
      <rPr>
        <sz val="9"/>
        <rFont val="Calibri"/>
        <family val="2"/>
        <charset val="238"/>
        <scheme val="minor"/>
      </rPr>
      <t xml:space="preserve">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t>
    </r>
    <r>
      <rPr>
        <b/>
        <sz val="9"/>
        <rFont val="Calibri"/>
        <family val="2"/>
        <charset val="238"/>
        <scheme val="minor"/>
      </rPr>
      <t>-</t>
    </r>
    <r>
      <rPr>
        <sz val="9"/>
        <rFont val="Calibri"/>
        <family val="2"/>
        <charset val="238"/>
        <scheme val="minor"/>
      </rPr>
      <t xml:space="preserve">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Wspacie na koszty bieżące i aktywizację</t>
    </r>
  </si>
  <si>
    <t>2. Podniesienie jakości wdrażania PROW 3. Informowanie społeczeństwa i potencjalnych beneficjentów o polityce rozwoju obszarów wiejskich i wsparciu finansowym</t>
  </si>
  <si>
    <t xml:space="preserve">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</si>
  <si>
    <t>1. Upowszechnianie wiedzy ogólnej i szczegółowej na temat PROW 2014-2020, rezultatów jego realizacji oraz informowanie o wkładzie UE w realizację PROW 2014-2020</t>
  </si>
  <si>
    <t>Celem realizacji operacji jest wzrost wiedzy na temat możliwości finansowania operacji ze środków PROW 2014-2020 oraz poszerzenie grupy podmiotów zainteresowanych Programem. Prowa-dzenie punktu informacyjnego będzie miało na celu wsparcie potencjalnych beneficjentów poprzez udzielanie informacji na temat indywidualnych możliwości wykorzystywania środków finansowych w ramach PROW 2014-2020, prawidłowego ubiegania się o te środki a także pomoc w kontakcie z pracownikami zajmującymi się obsługą wniosków o przyznanie pomo-cy 
i wniosków o płatność w ramach poszczególnych działań. W ramach punktu informacyjnego planuje się zakupić drobne materiały promocyjne (gadżety) oraz kalendarze na 2020 rok, które będą przekazywane osobom odwiedzającym punkt informacyjny. Wyżej wymienione materiały oznakowane zgodnie z Księgą Wizualizacji Znaku PROW 2014-2020 oraz w przy-padku kalendarzy opatrzone dodatkowo informacją o Programie, stanowić będą efektywne uzupełnienie realizacji operacji, dzięki czemu możliwa będzie skuteczna promocja Programu.</t>
  </si>
  <si>
    <t>1. Punkt informacyjny 2. Materiały promocyjne 3. Kalendarze na rok 2020</t>
  </si>
  <si>
    <t xml:space="preserve">Liczba udzielonych konsultacji w ramach punktu informacyjnego/ Materiały promocyjne/ Kalendarze </t>
  </si>
  <si>
    <t>1000/1200/200</t>
  </si>
  <si>
    <t>Ogół Społeczeństwa, Beneficjenci PROW 2014-2020, Potencjalni beneficjenci PROW 2014-2020</t>
  </si>
  <si>
    <t>89 720,00</t>
  </si>
  <si>
    <t>Organizacja spotkania szkoleniowego dla Lokalnych Grup Działania</t>
  </si>
  <si>
    <t>Spotkanie dwudniowe. Łączna liczba: 1 Materiały promocyjne (teczka, notes, długopis)</t>
  </si>
  <si>
    <t>spotkanie/ Ilość osób/ Materiały promocyjne ( długopis, notes, teczka)</t>
  </si>
  <si>
    <t>Beneficjenci PROW 2014-2020. Instytucje zaangażowane pośrednio we wdrażanie Programu</t>
  </si>
  <si>
    <t>Współpraca ze środkami masowego przekazu</t>
  </si>
  <si>
    <t>Celem realizacji operacji jest zapewnienie przejrzystej informacji na temat PROW 2014-2020 oraz wdrażanych przez Samorząd Województwa w ramach Programu działań. Realizacja operacji przyczyni się do wzrostu wiedzy na temat Programu wśród ogółu społeczeństwa, zachęci do czynnego uczestniczenia we wdrażaniu działań, pokaże efektywność prac nad Programem, szerokie możliwości wsparcia oraz obraz wsi, jako nowoczesnego miejsca do zamieszkania. Cele operacji w pełni realizują cel KSOW. Z jednej strony wpływają na podniesienie jakości wdrażania Programu, z drugiej umożliwiają dostęp do informacji o  możliwościach finansowania i szeroko informują o polityce rozwoju obszarów wiejskich w regionie.</t>
  </si>
  <si>
    <t>Ogół Społeczeństwa</t>
  </si>
  <si>
    <t>2. Podniesienie jakości wdrażania PROW</t>
  </si>
  <si>
    <t>4. Zapewnienie odpowiedniej wizualizacji PROW 2014-2020</t>
  </si>
  <si>
    <t>Celem realizacji operacji jest zapewnienie odpowiedniej wizualizacji Programu poprzez zakup dwóch namiotów reklamowych i flag reklamowych, wykonanych zgodnie z zasadami wizualizacji. Namioty reklamowe będą każdorazowo umieszczana na imprezach plenerowych, targach, wystawach itp. Na wyżej wymienionych wydarzeniach pracownicy zaangażowani we wdrażanie programu, będą udzielać informacji na temat PROW 2014-2020. Flagi natomiast będą pełnić funkcję promocyjną podczas organizacji szkoleń, warsztatów, spotkań itp. Cele operacji w pełni realizują cel KSOW. Dodatkowo zgodność celów zamierzonych do osiągnięcia jest spójna ze wskazanym celem głównym Strategii Komunikacji PROW 2014-2020 oraz wskazanymi celami szczegółowymi ww dokumentu.</t>
  </si>
  <si>
    <t>Namiot reklamowy/ Flaga reklamowa</t>
  </si>
  <si>
    <r>
      <t xml:space="preserve">Zapewnienie pewnej, aktualnej i przejrzystej informacji o PROW 2014-2020 dla ogółu interesariuszy oraz promowanie Programu, jako instrumentu wspierającego rozwój rolnictwa i obszarów wiejskich w Polsce.  </t>
    </r>
    <r>
      <rPr>
        <b/>
        <sz val="9"/>
        <rFont val="Calibri"/>
        <family val="2"/>
        <charset val="238"/>
        <scheme val="minor"/>
      </rPr>
      <t>a)</t>
    </r>
    <r>
      <rPr>
        <sz val="9"/>
        <rFont val="Calibri"/>
        <family val="2"/>
        <charset val="238"/>
        <scheme val="minor"/>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r>
      <rPr>
        <b/>
        <sz val="9"/>
        <rFont val="Calibri"/>
        <family val="2"/>
        <charset val="238"/>
        <scheme val="minor"/>
      </rPr>
      <t>c)</t>
    </r>
    <r>
      <rPr>
        <sz val="9"/>
        <rFont val="Calibri"/>
        <family val="2"/>
        <charset val="238"/>
        <scheme val="minor"/>
      </rPr>
      <t xml:space="preserve"> zbudowanie i utrzymanie wysokiej rozpoznawalności EFRROW i PROW 2014-2020 na tle innych programów oraz funduszy europejskich</t>
    </r>
    <r>
      <rPr>
        <b/>
        <sz val="9"/>
        <rFont val="Calibri"/>
        <family val="2"/>
        <charset val="238"/>
        <scheme val="minor"/>
      </rPr>
      <t xml:space="preserve"> d</t>
    </r>
    <r>
      <rPr>
        <sz val="9"/>
        <rFont val="Calibri"/>
        <family val="2"/>
        <charset val="238"/>
        <scheme val="minor"/>
      </rPr>
      <t xml:space="preserve">) zmiana w świadomości mieszkańców kraju funkcjonowania PROW jako programu głównie lub wyłącznie wspierającego rolników/rolnictwo                   </t>
    </r>
  </si>
  <si>
    <t>Prowadzenie działań na stronie internetowej poprzez publikację aktualnych informacji i dokumentów dotyczących programu</t>
  </si>
  <si>
    <t xml:space="preserve">Celem realizacji operacji jest zapewnienie przejrzystej informacji na temat PROW 2014-2020 oraz wdrażanych przez Samorząd Województwa w ramach Programu działań. Realizacja operacji przyczyni się do wzrostu wiedzy na temat Programu wśród ogółu społeczeństwa, zachęci do czynnego uczestniczenia we wdrażaniu działań, pokaże efektywność prac nad Programem, szerokie możliwości wsparcia oraz obraz wsi, jako nowoczesnego miejsca do zamieszkania. Cele operacji w pełni realizują cel KSOW. Z jednej strony wpływają na podniesienie jakości wdrażania Programu, z drugiej umożliwiają dostęp do informacji o  możliwościach finansowania i szeroko informują o polityce rozwoju obszarów wiejskich w regionie. </t>
  </si>
  <si>
    <t>Liczba wejść na stronę/ Liczba opublikowanych wpisów</t>
  </si>
  <si>
    <t>5000/800</t>
  </si>
  <si>
    <t>Kampania informacyjna w mediach</t>
  </si>
  <si>
    <t>56 580,00</t>
  </si>
  <si>
    <r>
      <rPr>
        <b/>
        <sz val="9"/>
        <rFont val="Calibri"/>
        <family val="2"/>
        <charset val="238"/>
        <scheme val="minor"/>
      </rPr>
      <t>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-Wsparcie na realizację operacji w ramach strategii lokalnego rozwoju kierowanego przez społeczność,
-Przygotowanie i realizacja działań w zakresie współpracy z lokalną grupą działania,
-Wsparcie na koszty bieżące i aktywizację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</si>
  <si>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t>
    </r>
  </si>
  <si>
    <r>
      <rPr>
        <b/>
        <sz val="9"/>
        <rFont val="Calibri"/>
        <family val="2"/>
        <charset val="238"/>
        <scheme val="minor"/>
      </rPr>
      <t>Inwestycje w środki trwałe</t>
    </r>
    <r>
      <rPr>
        <sz val="9"/>
        <rFont val="Calibri"/>
        <family val="2"/>
        <charset val="238"/>
        <scheme val="minor"/>
      </rPr>
      <t xml:space="preserve">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-Wsparcie przygotowawcze,
-Wsparcie na realizację operacji w ramach strategii lokalnego rozwoju kierowanego przez społeczność,
-Przygotowanie i realizacja działań w zakresie współpracy z lokalną grupą działania,
-Wsparcie na koszty bieżące i aktywizację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</si>
  <si>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t>
    </r>
  </si>
  <si>
    <r>
      <rPr>
        <b/>
        <sz val="9"/>
        <rFont val="Calibri"/>
        <family val="2"/>
        <charset val="238"/>
        <scheme val="minor"/>
      </rPr>
      <t>Rozwój gospodarstw i działalności gospodarczej</t>
    </r>
    <r>
      <rPr>
        <sz val="9"/>
        <rFont val="Calibri"/>
        <family val="2"/>
        <charset val="238"/>
        <scheme val="minor"/>
      </rPr>
      <t xml:space="preserve">
-Wsparcie na rozpoczęcie pozarolniczej działalności gospodarczej na obszarach wiejskich,
</t>
    </r>
    <r>
      <rPr>
        <b/>
        <sz val="9"/>
        <rFont val="Calibri"/>
        <family val="2"/>
        <charset val="238"/>
        <scheme val="minor"/>
      </rPr>
      <t>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-Wsparcie na realizację operacji w ramach strategii lokal-nego rozwoju kierowanego przez społeczność</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</si>
  <si>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t>
    </r>
  </si>
  <si>
    <r>
      <rPr>
        <b/>
        <sz val="9"/>
        <rFont val="Calibri"/>
        <family val="2"/>
        <charset val="238"/>
        <scheme val="minor"/>
      </rPr>
      <t>Inwestycje w środki trwałe
-</t>
    </r>
    <r>
      <rPr>
        <sz val="9"/>
        <rFont val="Calibri"/>
        <family val="2"/>
        <charset val="238"/>
        <scheme val="minor"/>
      </rPr>
      <t>Wsparcie na inwestycje w infrastrukturę związane z rozwojem, modernizacją i dostosowywaniem sektora leśnego</t>
    </r>
    <r>
      <rPr>
        <b/>
        <sz val="9"/>
        <rFont val="Calibri"/>
        <family val="2"/>
        <charset val="238"/>
        <scheme val="minor"/>
      </rPr>
      <t xml:space="preserve">
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-Wsparcie na realizację operacji w ramach strategii lokalnego rozwoju kierowanego przez społeczność
</t>
    </r>
  </si>
  <si>
    <r>
      <t xml:space="preserve">
</t>
    </r>
    <r>
      <rPr>
        <b/>
        <sz val="9"/>
        <rFont val="Calibri"/>
        <family val="2"/>
        <charset val="238"/>
        <scheme val="minor"/>
      </rPr>
      <t>Wsparcie na rozwój lokalny kierowany przez społeczność w ramach LEADER</t>
    </r>
    <r>
      <rPr>
        <sz val="9"/>
        <rFont val="Calibri"/>
        <family val="2"/>
        <charset val="238"/>
        <scheme val="minor"/>
      </rPr>
      <t xml:space="preserve">
-Wsparcie na realizację operacji w ramach strategii lokalnego rozwoju kierowanego przez społeczność
-Przygotowanie i realizacja działań w zakresie współpracy z lokalną grupą działania
-Wsparcie na koszty bieżące i aktywizację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</si>
  <si>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r>
  </si>
  <si>
    <r>
      <rPr>
        <b/>
        <sz val="9"/>
        <rFont val="Calibri"/>
        <family val="2"/>
        <charset val="238"/>
        <scheme val="minor"/>
      </rPr>
      <t>Inwestycje w środki trwałe
-</t>
    </r>
    <r>
      <rPr>
        <sz val="9"/>
        <rFont val="Calibri"/>
        <family val="2"/>
        <charset val="238"/>
        <scheme val="minor"/>
      </rPr>
      <t>Wsparcie na inwestycje w infrastrukturę związane z rozwojem, modernizacją i dostosowywaniem sektora leśnego</t>
    </r>
    <r>
      <rPr>
        <b/>
        <sz val="9"/>
        <rFont val="Calibri"/>
        <family val="2"/>
        <charset val="238"/>
        <scheme val="minor"/>
      </rPr>
      <t xml:space="preserve">
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-Wsparcie na realizację operacji w ramach strategii lokalnego rozwoju kierowanego przez społeczność
-Przygotowanie i realizacja działań w zakresie współpracy z lokalną grupą działania
-Wsparcie na koszty bieżące i aktywizację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</si>
  <si>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Budowanie pozytywnego wizerunku wsi jako miejsca zamieszkania           </t>
    </r>
    <r>
      <rPr>
        <sz val="9"/>
        <rFont val="Calibri"/>
        <family val="2"/>
        <charset val="238"/>
        <scheme val="minor"/>
      </rPr>
      <t xml:space="preserve">                                                                                          
b) uwidocznienie roli Wspólnoty we współfinansowaniu rozwoju obszarów wiejskich w Polsce
c) zbudowanie i utrzymanie wysokiej rozpoznawalności EFRROW i PROW 2014-2020 na tle innych programów oraz funduszy europejskich 
d) zmiana w świadomości mieszkańców kraju funkcjonowania PROW jako programu głównie lub wyłącznie wspierającego rolników/rolnictwo</t>
    </r>
  </si>
  <si>
    <r>
      <rPr>
        <b/>
        <sz val="9"/>
        <rFont val="Calibri"/>
        <family val="2"/>
        <charset val="238"/>
        <scheme val="minor"/>
      </rPr>
      <t>Inwestycje w środki trwałe</t>
    </r>
    <r>
      <rPr>
        <sz val="9"/>
        <rFont val="Calibri"/>
        <family val="2"/>
        <charset val="238"/>
        <scheme val="minor"/>
      </rPr>
      <t xml:space="preserve">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-Wsparcie przygotowawcze
-Wsparcie na realizację operacji w ramach strategii lokalnego rozwoju kierowanego przez społeczność
-Przygotowanie i realizacja działań w zakresie współpracy z lokalną grupą działania
-Wsparcie na koszty bieżące i aktywizację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</si>
  <si>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r>
  </si>
  <si>
    <r>
      <rPr>
        <b/>
        <sz val="9"/>
        <rFont val="Calibri"/>
        <family val="2"/>
        <charset val="238"/>
        <scheme val="minor"/>
      </rPr>
      <t>Rozwój gospodarstw i działalności gospodarczej</t>
    </r>
    <r>
      <rPr>
        <sz val="9"/>
        <rFont val="Calibri"/>
        <family val="2"/>
        <charset val="238"/>
        <scheme val="minor"/>
      </rPr>
      <t xml:space="preserve">
-Wsparcie na rozpoczęcie pozarolniczej działalności gospodarczej na obszarach wiejskich
</t>
    </r>
    <r>
      <rPr>
        <b/>
        <sz val="9"/>
        <rFont val="Calibri"/>
        <family val="2"/>
        <charset val="238"/>
        <scheme val="minor"/>
      </rPr>
      <t>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-Wsparcie na realizację operacji w ramach strategii lokalnego rozwoju kierowanego przez społeczność</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</si>
  <si>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r>
  </si>
  <si>
    <r>
      <rPr>
        <b/>
        <sz val="9"/>
        <rFont val="Calibri"/>
        <family val="2"/>
        <charset val="238"/>
        <scheme val="minor"/>
      </rPr>
      <t xml:space="preserve">Podstawowe usługi i odnowa wsi na obszarach wiejskich                                                                                               </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t>
    </r>
    <r>
      <rPr>
        <b/>
        <sz val="9"/>
        <rFont val="Calibri"/>
        <family val="2"/>
        <charset val="238"/>
        <scheme val="minor"/>
      </rPr>
      <t xml:space="preserve">Wsparcie na rozwój lokalny kierowany przez społeczność w ramach LEADER                                                                                                    - </t>
    </r>
    <r>
      <rPr>
        <sz val="9"/>
        <rFont val="Calibri"/>
        <family val="2"/>
        <charset val="238"/>
        <scheme val="minor"/>
      </rPr>
      <t>Wsparcie przygotowawcze,                                                                          - Wsparcie na realizację operacji w ramach strategii lokalnego rozwoju kierowanego przez społeczność,                                                                             - Przygotowanie i realizacja działań w zakresie współpracy z lokalną grupą działania,
- Wsparcie na koszty bieżące i aktywizację.</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</si>
  <si>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                                                                                                              Budowanie pozytywnego wizerunku wsi jako miejsca zamieszkania</t>
    </r>
    <r>
      <rPr>
        <sz val="9"/>
        <rFont val="Calibri"/>
        <family val="2"/>
        <charset val="238"/>
        <scheme val="minor"/>
      </rPr>
      <t>;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 poszerzenie grupy zainteresowanych PROW, dotarcie z przekazem do grup nastawionych niechętnie lub krytycznie do FE (w tym PROW), przełamanie negatywnych stereotypów doty-czących życia na obszarach wiejskich;</t>
    </r>
  </si>
  <si>
    <r>
      <rPr>
        <b/>
        <sz val="9"/>
        <rFont val="Calibri"/>
        <family val="2"/>
        <charset val="238"/>
        <scheme val="minor"/>
      </rPr>
      <t xml:space="preserve">Wsparcie na rozwój lokalny kierowany przez społeczność w ramach LEADER                                                                                                            </t>
    </r>
    <r>
      <rPr>
        <sz val="9"/>
        <rFont val="Calibri"/>
        <family val="2"/>
        <charset val="238"/>
        <scheme val="minor"/>
      </rPr>
      <t>-</t>
    </r>
    <r>
      <rPr>
        <b/>
        <sz val="9"/>
        <rFont val="Calibri"/>
        <family val="2"/>
        <charset val="238"/>
        <scheme val="minor"/>
      </rPr>
      <t xml:space="preserve"> </t>
    </r>
    <r>
      <rPr>
        <sz val="9"/>
        <rFont val="Calibri"/>
        <family val="2"/>
        <charset val="238"/>
        <scheme val="minor"/>
      </rPr>
      <t xml:space="preserve">Wsparcie przygotowawcze,                                                                                - Wsparcie na realizację operacji w ramach strategii lokalnego rozwoju kierowanego przez społeczność,                                                                         - Przygotowanie i realizacja działań w zakresie współpracy z lokalną grupą działania,                                                                                             - Wsparcie na koszty bieżące i aktywizację.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</si>
  <si>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Budowanie pozytywnego wizerunku wsi jako miejsca zamieszkania,                      </t>
    </r>
    <r>
      <rPr>
        <sz val="9"/>
        <rFont val="Calibri"/>
        <family val="2"/>
        <charset val="238"/>
        <scheme val="minor"/>
      </rPr>
      <t>-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 poszerzenie grupy zainteresowanych PROW, dotarcie z przekazem do grup nastawionych niechętnie lub krytycznie do FE (w tym PROW), przełamanie negatywnych stereotypów doty-czących życia na obszarach wiejskich</t>
    </r>
  </si>
  <si>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t>
    </r>
    <r>
      <rPr>
        <b/>
        <sz val="9"/>
        <rFont val="Calibri"/>
        <family val="2"/>
        <charset val="238"/>
        <scheme val="minor"/>
      </rPr>
      <t xml:space="preserve">Wsparcie na rozwój lokalny kierowany przez społeczność w ramach LEADER                                                                                                        - </t>
    </r>
    <r>
      <rPr>
        <sz val="9"/>
        <rFont val="Calibri"/>
        <family val="2"/>
        <charset val="238"/>
        <scheme val="minor"/>
      </rPr>
      <t xml:space="preserve">Wsparcie przygotowawcze,                                                                                - Wsparcie na realizację operacji w ramach strategii lokalnego rozwoju kierowanego przez społeczność,                                                                           - Przygotowanie i realizacja działań w zakresie współpracy z lokalną grupą działania,                                                                                               - Wsparcie na koszty bieżące i aktywizację,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</si>
  <si>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                                                                                                                        Budowanie pozytywnego wizerunku wsi jako miejsca zamieszkania;</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 poszerzenie grupy zainteresowanych PROW, dotarcie z przekazem do grup nastawionych niechętnie lub krytycznie do FE (w tym PROW), przełamanie negatywnych stereotypów doty-czących życia na obszarach wiejskich;</t>
    </r>
  </si>
  <si>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t>
    </r>
    <r>
      <rPr>
        <b/>
        <sz val="9"/>
        <rFont val="Calibri"/>
        <family val="2"/>
        <charset val="238"/>
        <scheme val="minor"/>
      </rPr>
      <t xml:space="preserve">Wsparcie na rozwój lokalny kierowany przez społeczność w ramach LEADER                                                                                                        </t>
    </r>
    <r>
      <rPr>
        <sz val="9"/>
        <rFont val="Calibri"/>
        <family val="2"/>
        <charset val="238"/>
        <scheme val="minor"/>
      </rPr>
      <t xml:space="preserve">                                                                               - Wsparcie na realizację operacji w ramach strategii lokalnego rozwoju kierowanego przez społeczność,                                                                                                                                                                        - Wsparcie na koszty bieżące i aktywizację,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</si>
  <si>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                                                                                                                        Budowanie pozytywnego wizerunku wsi jako miejsca zamieszkania;</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t>
    </r>
  </si>
  <si>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t>
    </r>
    <r>
      <rPr>
        <b/>
        <sz val="9"/>
        <rFont val="Calibri"/>
        <family val="2"/>
        <charset val="238"/>
        <scheme val="minor"/>
      </rPr>
      <t xml:space="preserve">Wsparcie na rozwój lokalny kierowany przez społeczność w ramach LEADER                                                                                  </t>
    </r>
    <r>
      <rPr>
        <sz val="9"/>
        <rFont val="Calibri"/>
        <family val="2"/>
        <charset val="238"/>
        <scheme val="minor"/>
      </rPr>
      <t xml:space="preserve">- Wsparcie przygotowawcze;       </t>
    </r>
    <r>
      <rPr>
        <b/>
        <sz val="9"/>
        <rFont val="Calibri"/>
        <family val="2"/>
        <charset val="238"/>
        <scheme val="minor"/>
      </rPr>
      <t xml:space="preserve">                                                                                            </t>
    </r>
    <r>
      <rPr>
        <sz val="9"/>
        <rFont val="Calibri"/>
        <family val="2"/>
        <charset val="238"/>
        <scheme val="minor"/>
      </rPr>
      <t xml:space="preserve">                                                                               - Wsparcie na realizację operacji w ramach strategii lokalnego rozwoju kierowanego przez społeczność,                                                                              -Przygotowanie i realizacja działań w zakresie współpracy z lokalną grupą działania                                                                                                                                                                        - Wsparcie na koszty bieżące i aktywizację,
</t>
    </r>
  </si>
  <si>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t>
    </r>
    <r>
      <rPr>
        <b/>
        <sz val="9"/>
        <rFont val="Calibri"/>
        <family val="2"/>
        <charset val="238"/>
        <scheme val="minor"/>
      </rPr>
      <t xml:space="preserve">Wsparcie na rozwój lokalny kierowany przez społeczność w ramach LEADER                                                                                 </t>
    </r>
    <r>
      <rPr>
        <sz val="9"/>
        <rFont val="Calibri"/>
        <family val="2"/>
        <charset val="238"/>
        <scheme val="minor"/>
      </rPr>
      <t xml:space="preserve">- Wsparcie przygotowawcze;       </t>
    </r>
    <r>
      <rPr>
        <b/>
        <sz val="9"/>
        <rFont val="Calibri"/>
        <family val="2"/>
        <charset val="238"/>
        <scheme val="minor"/>
      </rPr>
      <t xml:space="preserve">                                                                                            </t>
    </r>
    <r>
      <rPr>
        <sz val="9"/>
        <rFont val="Calibri"/>
        <family val="2"/>
        <charset val="238"/>
        <scheme val="minor"/>
      </rPr>
      <t xml:space="preserve">                                                                               - Wsparcie na realizację operacji w ramach strategii lokalnego rozwoju kierowanego przez społeczność,                                                                  -Przygotowanie i realizacja działań w zakresie współpracy z lokalną grupą działania                                                                                                                                                                        - Wsparcie na koszty bieżące i aktywizację,
</t>
    </r>
  </si>
  <si>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t>
    </r>
    <r>
      <rPr>
        <b/>
        <sz val="9"/>
        <rFont val="Calibri"/>
        <family val="2"/>
        <charset val="238"/>
        <scheme val="minor"/>
      </rPr>
      <t xml:space="preserve">Wsparcie na rozwój lokalny kierowany przez społeczność w ramach LEADER                                                                                    </t>
    </r>
    <r>
      <rPr>
        <sz val="9"/>
        <rFont val="Calibri"/>
        <family val="2"/>
        <charset val="238"/>
        <scheme val="minor"/>
      </rPr>
      <t xml:space="preserve">- Wsparcie przygotowawcze;       </t>
    </r>
    <r>
      <rPr>
        <b/>
        <sz val="9"/>
        <rFont val="Calibri"/>
        <family val="2"/>
        <charset val="238"/>
        <scheme val="minor"/>
      </rPr>
      <t xml:space="preserve">                                                                                            </t>
    </r>
    <r>
      <rPr>
        <sz val="9"/>
        <rFont val="Calibri"/>
        <family val="2"/>
        <charset val="238"/>
        <scheme val="minor"/>
      </rPr>
      <t xml:space="preserve">                                                                               - Wsparcie na realizację operacji w ramach strategii lokalnego rozwoju kierowanego przez społeczność,                                                                            -Przygotowanie i realizacja działań w zakresie współpracy z lokalną grupą działania                                                                                                                                                                        - Wsparcie na koszty bieżące i aktywizację,
</t>
    </r>
  </si>
  <si>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Wsparcie przygotowawcze;       </t>
    </r>
    <r>
      <rPr>
        <b/>
        <sz val="9"/>
        <rFont val="Calibri"/>
        <family val="2"/>
        <charset val="238"/>
        <scheme val="minor"/>
      </rPr>
      <t xml:space="preserve">                                                                                            </t>
    </r>
    <r>
      <rPr>
        <sz val="9"/>
        <rFont val="Calibri"/>
        <family val="2"/>
        <charset val="238"/>
        <scheme val="minor"/>
      </rPr>
      <t xml:space="preserve">                                                                               - Wsparcie na realizację operacji w ramach strategii lokalnego rozwoju kierowanego przez społeczność,                                                                                -Przygotowanie i realizacja działań w zakresie współpracy z lokalną grupą działania                                                                                                                                                                        - Wsparcie na koszty bieżące i aktywizację,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</si>
  <si>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                                                                                                                        Budowanie pozytywnego wizerunku wsi jako miejsca zamieszkania;</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                                                                                                                                          - zbudowanie i utrzymanie wysokiej rozpoznawalności EFRROW i PROW 2014-2020 na tle in-nych programów oraz funduszy europejskich;                                                                                                                             </t>
    </r>
  </si>
  <si>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Wsparcie przygotowawcze;       </t>
    </r>
    <r>
      <rPr>
        <b/>
        <sz val="9"/>
        <rFont val="Calibri"/>
        <family val="2"/>
        <charset val="238"/>
        <scheme val="minor"/>
      </rPr>
      <t xml:space="preserve">                                                                                            </t>
    </r>
    <r>
      <rPr>
        <sz val="9"/>
        <rFont val="Calibri"/>
        <family val="2"/>
        <charset val="238"/>
        <scheme val="minor"/>
      </rPr>
      <t xml:space="preserve">                                                                               - Wsparcie na realizację operacji w ramach strategii lokalnego rozwoju kierowanego przez społeczność,                           -Przygotowanie i realizacja działań w zakresie współpracy z lokalną grupą działania                                                                                                                                                                        - Wsparcie na koszty bieżące i aktywizację,</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</si>
  <si>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                                                                                                                        Budowanie pozytywnego wizerunku wsi jako miejsca zamieszkania;</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t>
    </r>
  </si>
  <si>
    <r>
      <rPr>
        <b/>
        <sz val="9"/>
        <color theme="1"/>
        <rFont val="Calibri"/>
        <family val="2"/>
        <charset val="238"/>
        <scheme val="minor"/>
      </rPr>
      <t>Podstawowe usługi i odnowa wsi na obszarach wiejskich</t>
    </r>
    <r>
      <rPr>
        <sz val="9"/>
        <color theme="1"/>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Inwestycje w rozwój obszarów leśnych i poprawę żywotności lasów                                                                            - </t>
    </r>
    <r>
      <rPr>
        <sz val="9"/>
        <color theme="1"/>
        <rFont val="Calibri"/>
        <family val="2"/>
        <charset val="238"/>
        <scheme val="minor"/>
      </rPr>
      <t xml:space="preserve">Wsparcie na zalesianie i tworzenie terenu zalesionego,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-Wsparcie na realizację operacji w ramach strategii lokalnego rozwoju kierowanego przez społeczność,
-Przygotowanie i realizacja działań w zakresie współpracy z lokalną grupą działania
</t>
    </r>
  </si>
  <si>
    <r>
      <rPr>
        <b/>
        <sz val="9"/>
        <color theme="1"/>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color theme="1"/>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</si>
  <si>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c) zbudowanie i utrzymanie wysokiej rozpoznawalności EFRROW i PROW 2014-2020 na tle innych programów oraz funduszy europejskich</t>
    </r>
  </si>
  <si>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c) zbudowanie i utrzymanie wysokiej rozpoznawalności EFRROW i PROW 2014-2020 na tle innych programów oraz funduszy europejskich</t>
    </r>
  </si>
  <si>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t>
    </r>
    <r>
      <rPr>
        <b/>
        <sz val="9"/>
        <color theme="1"/>
        <rFont val="Calibri"/>
        <family val="2"/>
        <charset val="238"/>
        <scheme val="minor"/>
      </rPr>
      <t>Budowanie pozytywnego wizerunku wsi jako miejsca zamieszkania</t>
    </r>
    <r>
      <rPr>
        <sz val="9"/>
        <color theme="1"/>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t>
    </r>
  </si>
  <si>
    <r>
      <rPr>
        <b/>
        <sz val="9"/>
        <color theme="1"/>
        <rFont val="Calibri"/>
        <family val="2"/>
        <charset val="238"/>
        <scheme val="minor"/>
      </rPr>
      <t xml:space="preserve">Podstawowe usługi i odnowa wsi na obszarach wiejskich:
 </t>
    </r>
    <r>
      <rPr>
        <sz val="9"/>
        <color theme="1"/>
        <rFont val="Calibri"/>
        <family val="2"/>
        <charset val="238"/>
        <scheme val="minor"/>
      </rPr>
      <t xml:space="preserve"> - 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                                                                    Wsparcie na rozwój lokalny kierowany przez społeczność w ramach LEADER</t>
    </r>
    <r>
      <rPr>
        <sz val="9"/>
        <color theme="1"/>
        <rFont val="Calibri"/>
        <family val="2"/>
        <charset val="238"/>
        <scheme val="minor"/>
      </rPr>
      <t xml:space="preserve">
- Wsparcie na realizację operacji w ramach strategii lokalnego rozwoju kierowanego przez społeczność
</t>
    </r>
  </si>
  <si>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t>
    </r>
  </si>
  <si>
    <r>
      <rPr>
        <b/>
        <sz val="9"/>
        <color theme="1"/>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Budowanie pozytywnego wizerunku wsi jako miejsca zamieszkania </t>
    </r>
    <r>
      <rPr>
        <sz val="9"/>
        <color theme="1"/>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 zmiana w świadomości mieszkańców kraju funkcjonowania PROW jako programu głównie lub wyłącznie wspierającego rolników/rolnictwo,
</t>
    </r>
  </si>
  <si>
    <r>
      <rPr>
        <b/>
        <sz val="9"/>
        <color theme="1"/>
        <rFont val="Calibri"/>
        <family val="2"/>
        <charset val="238"/>
        <scheme val="minor"/>
      </rPr>
      <t>Podstawowe usługi i odnowa wsi na obszarach wiejskich</t>
    </r>
    <r>
      <rPr>
        <sz val="9"/>
        <color theme="1"/>
        <rFont val="Calibri"/>
        <family val="2"/>
        <charset val="238"/>
        <scheme val="minor"/>
      </rPr>
      <t xml:space="preserve">
 - Wsparcie na inwestycje w tworzenie, ulepszanie i rozwijanie podstawowych usług lokalnych dla ludności wiejskiej, w tym rekreacji i kultury, i powiązanej infrastruktury,                                                                                 
</t>
    </r>
  </si>
  <si>
    <r>
      <rPr>
        <b/>
        <sz val="9"/>
        <rFont val="Calibri"/>
        <family val="2"/>
        <charset val="238"/>
      </rPr>
      <t>Podstawowe usługi i odnowa wsi na obszarach wiejskich</t>
    </r>
    <r>
      <rPr>
        <sz val="9"/>
        <rFont val="Calibri"/>
        <family val="2"/>
        <charset val="238"/>
      </rPr>
      <t xml:space="preserve"> 
- Wsparcie na inwestycje związane z tworzeniem, ulepszaniem lub rozbudową wszystkich rodzajów małej infrastrukturym, w tym inwestycje w energię odnawialną i w oszczędzanie energii,
- Wsparcie na badania i inwestycje związane z utrzymaniem, odbudową i poprawą stanu dziedzictwa kulturowego i pzyrodniczego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t>
    </r>
  </si>
  <si>
    <r>
      <rPr>
        <b/>
        <sz val="9"/>
        <rFont val="Calibri"/>
        <family val="2"/>
        <charset val="238"/>
      </rPr>
      <t xml:space="preserve">Zapewnienie pewnej, aktualnej i przejrzystej informacji o PROW 2014 - 2020 dla ogółu interesariuszy oraz promowanie Programu, jako instrumentu wspierającego rozwój rolnictwa i obszarów wiejskich w Polsce; </t>
    </r>
    <r>
      <rPr>
        <sz val="9"/>
        <rFont val="Calibri"/>
        <family val="2"/>
        <charset val="238"/>
      </rPr>
      <t xml:space="preserve">
-Zwiększenie poziomu wiedzy ogólnej i szczegółowej dotyczącej PROW 2014 -2020,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</si>
  <si>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color theme="1"/>
        <rFont val="Calibri"/>
        <family val="2"/>
        <charset val="238"/>
        <scheme val="minor"/>
      </rPr>
      <t xml:space="preserve">Podstawowe usługi i odnowa wsi na obszarach wiejskich                                                                                                                                                                               </t>
    </r>
    <r>
      <rPr>
        <sz val="9"/>
        <color theme="1"/>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Wsparcie na rozwój lokalny kierowany przez społeczność w ramach LEADER </t>
    </r>
    <r>
      <rPr>
        <sz val="9"/>
        <color theme="1"/>
        <rFont val="Calibri"/>
        <family val="2"/>
        <charset val="238"/>
        <scheme val="minor"/>
      </rPr>
      <t xml:space="preserve">                                                                                                                                       -Wsparcie przygotowawcze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
</t>
    </r>
  </si>
  <si>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t>
    </r>
    <r>
      <rPr>
        <i/>
        <sz val="9"/>
        <color theme="1"/>
        <rFont val="Calibri"/>
        <family val="2"/>
        <charset val="238"/>
        <scheme val="minor"/>
      </rPr>
      <t>a)</t>
    </r>
    <r>
      <rPr>
        <sz val="9"/>
        <color theme="1"/>
        <rFont val="Calibri"/>
        <family val="2"/>
        <charset val="238"/>
        <scheme val="minor"/>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r>
      <rPr>
        <i/>
        <sz val="9"/>
        <color theme="1"/>
        <rFont val="Calibri"/>
        <family val="2"/>
        <charset val="238"/>
        <scheme val="minor"/>
      </rPr>
      <t xml:space="preserve">b) </t>
    </r>
    <r>
      <rPr>
        <sz val="9"/>
        <color theme="1"/>
        <rFont val="Calibri"/>
        <family val="2"/>
        <charset val="238"/>
        <scheme val="minor"/>
      </rPr>
      <t xml:space="preserve">uwidocznienie roli Wspólnoty we współfinansowaniu rozwoju obszarów wiejskich w Polsce
</t>
    </r>
    <r>
      <rPr>
        <i/>
        <sz val="9"/>
        <color theme="1"/>
        <rFont val="Calibri"/>
        <family val="2"/>
        <charset val="238"/>
        <scheme val="minor"/>
      </rPr>
      <t xml:space="preserve">c) </t>
    </r>
    <r>
      <rPr>
        <sz val="9"/>
        <color theme="1"/>
        <rFont val="Calibri"/>
        <family val="2"/>
        <charset val="238"/>
        <scheme val="minor"/>
      </rPr>
      <t xml:space="preserve">zbudowanie i utrzymanie wysokiej rozpoznawalności EFRROW i PROW 2014-2020 na tle innych programów oraz funduszy europejskich
</t>
    </r>
    <r>
      <rPr>
        <i/>
        <sz val="9"/>
        <color theme="1"/>
        <rFont val="Calibri"/>
        <family val="2"/>
        <charset val="238"/>
        <scheme val="minor"/>
      </rPr>
      <t>d)</t>
    </r>
    <r>
      <rPr>
        <sz val="9"/>
        <color theme="1"/>
        <rFont val="Calibri"/>
        <family val="2"/>
        <charset val="238"/>
        <scheme val="minor"/>
      </rPr>
      <t xml:space="preserve"> zmiana w świadomości mieszkańców kraju funkcjonowania PROW jako programu głównie lub wyłącznie wspierającego rolników/rolnictwo
</t>
    </r>
  </si>
  <si>
    <r>
      <t>P</t>
    </r>
    <r>
      <rPr>
        <b/>
        <sz val="9"/>
        <color theme="1"/>
        <rFont val="Calibri"/>
        <family val="2"/>
        <charset val="238"/>
        <scheme val="minor"/>
      </rPr>
      <t>odstawowe usługi i odnowa wsi na obszarach wiejskich</t>
    </r>
    <r>
      <rPr>
        <sz val="9"/>
        <color theme="1"/>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-Wsparcie przygotowawcze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t>
    </r>
  </si>
  <si>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</si>
  <si>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color theme="1"/>
        <rFont val="Calibri"/>
        <family val="2"/>
        <charset val="238"/>
        <scheme val="minor"/>
      </rPr>
      <t>Podstawowe usługi i odnowa wsi na obszarach wiejskich</t>
    </r>
    <r>
      <rPr>
        <sz val="9"/>
        <color theme="1"/>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-Wsparcie przygotowawcze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
</t>
    </r>
  </si>
  <si>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</si>
  <si>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</si>
  <si>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</si>
  <si>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zbudowanie i utrzymanie wysokiej rozpoznawalności EFRROW i PROW 2014-2020 na tle innych programów oraz funduszy europejskich,
- poszerzenie grupy zainteresowanych PROW, dotarcie z przekazem do grup nastawionych niechętnie lub krytycznie do FE (w tym PROW), przełamanie negatywnych stereotypów dotyczących życia na obszarach wiejskich,</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</si>
  <si>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zbudowanie i utrzymanie wysokiej rozpoznawalności EFRROW i PROW 2014-2020 na tle innych programów oraz funduszy europejskich,
- poszerzenie grupy zainteresowanych PROW, dotarcie z przekazem do grup nastawionych niechętnie lub krytycznie do FE (w tym PROW), przełamanie negatywnych stereotypów dotyczących życia na obszarach wiejskich.</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</si>
  <si>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
Budowanie pozytywnego wizerunku wsi jako miejsca zamieszkania;</t>
    </r>
    <r>
      <rPr>
        <sz val="9"/>
        <rFont val="Calibri"/>
        <family val="2"/>
        <charset val="238"/>
        <scheme val="minor"/>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-zbudowanie i utrzymanie wysokiej rozpoznawalności EFRROW i PROW 2014-2020 na tle innych programów oraz funduszy europejskich,
-zmiana w świadomości mieszkańców kraju funkcjonowania PROW jako programu głównie lub wyłącznie wspierającego rolników/rolnictwo,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</si>
  <si>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zbudowanie i utrzymanie wysokiej rozpoznawalności EFRROW i PROW 2014-2020 na tle innych programów oraz funduszy europejskich,
</t>
    </r>
  </si>
  <si>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</si>
  <si>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 xml:space="preserve">Zapewnienie pewnej, aktualnej i przejrzystej informacji o PROW 2014 -2020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2014 - 2020 na tle innych programów oraz funduszy europejskich,
 - Zmiana w świadomości mieszkańców kraju funkcjonowania PROW jako programu głównie lub wyłącznie wspierającego rolników/ rolnictwo,
 - Poszerzenie grupy zainteresowanych PROW, dotarcie z przekazem do grup nastawionych niechętnie lub krytycznie do FE ( w tym PROW), przełamanie negatywnych stereotypów dotyczących życia na obszarach wiejskich,</t>
    </r>
  </si>
  <si>
    <r>
      <rPr>
        <b/>
        <sz val="9"/>
        <rFont val="Calibri"/>
        <family val="2"/>
        <charset val="238"/>
        <scheme val="minor"/>
      </rPr>
      <t xml:space="preserve">Inwestycje w środki trwałe </t>
    </r>
    <r>
      <rPr>
        <sz val="9"/>
        <rFont val="Calibri"/>
        <family val="2"/>
        <charset val="238"/>
        <scheme val="minor"/>
      </rPr>
      <t xml:space="preserve">
 - Wsparcie na inwestycje w infrastrukturę związane z rozwojem, modernizacją i dostosowaniem sektora leśnego, 
</t>
    </r>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  Wsparcie na rozwój lokalny kierowany przez społeczność w ramach LEADER </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</si>
  <si>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 xml:space="preserve">Zapewnienie pewnej, aktualnej i przejrzystej informacji o PROW 2014 - 2020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2014 - 2020 na tle innych programów oraz funduszy europejskich,
 -  Poszerzenie grupy zainteresowanych PROW, dotarcie z przekazem do grup nastawionych niechętnie lub krytycznie do FE ( w tym PROW), przełamanie negatywnych stereotypów dotyczących życia na obszarach wiejskich,</t>
    </r>
  </si>
  <si>
    <r>
      <rPr>
        <b/>
        <sz val="10"/>
        <rFont val="Calibri"/>
        <family val="2"/>
        <charset val="238"/>
        <scheme val="minor"/>
      </rPr>
      <t>Inwestycje w środki trwałe:</t>
    </r>
    <r>
      <rPr>
        <sz val="10"/>
        <rFont val="Calibri"/>
        <family val="2"/>
        <charset val="238"/>
        <scheme val="minor"/>
      </rPr>
      <t xml:space="preserve">
 - Wsparcie na inwestycje w infrastrukturę związane z rozwojem, modernizacją i dostosowywaniem sektora leśnego
</t>
    </r>
    <r>
      <rPr>
        <b/>
        <sz val="10"/>
        <rFont val="Calibri"/>
        <family val="2"/>
        <charset val="238"/>
        <scheme val="minor"/>
      </rPr>
      <t xml:space="preserve"> Podstawowe usługi i odnowa wsi na obszarach wiejskich </t>
    </r>
    <r>
      <rPr>
        <sz val="10"/>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10"/>
        <rFont val="Calibri"/>
        <family val="2"/>
        <charset val="238"/>
        <scheme val="minor"/>
      </rPr>
      <t xml:space="preserve">Wsparcie na rozwój lokalny kierowany przez społeczność w ramach LEADER </t>
    </r>
    <r>
      <rPr>
        <sz val="10"/>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</si>
  <si>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rPr>
        <b/>
        <sz val="10"/>
        <rFont val="Calibri"/>
        <family val="2"/>
        <charset val="238"/>
        <scheme val="minor"/>
      </rPr>
      <t xml:space="preserve">Zapewnienie pewnej, aktualnej i przejrzystej informacji o PROW 2014 -2020 dla ogółu interesariuszy oraz promowanie Programu, jako instrumentu wspierającego rozwój rolnictwa i obszarów wiejskich w Polsce; </t>
    </r>
    <r>
      <rPr>
        <sz val="10"/>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2014 - 2020 na tle innych programów oraz funduszy europejskich
 - Zmiana w świadomości mieszkańców kraju funkcjonowania PROW jako programu głównie lub wyłącznie wspierającego rolników/ rolnictwo
</t>
    </r>
  </si>
  <si>
    <r>
      <rPr>
        <b/>
        <sz val="10"/>
        <rFont val="Calibri"/>
        <family val="2"/>
        <charset val="238"/>
        <scheme val="minor"/>
      </rPr>
      <t>Inwestycje w środki trwałe</t>
    </r>
    <r>
      <rPr>
        <sz val="10"/>
        <rFont val="Calibri"/>
        <family val="2"/>
        <charset val="238"/>
        <scheme val="minor"/>
      </rPr>
      <t xml:space="preserve"> 
 - Wsparcie na inwestycje w infrastrukturę związane z rozwojem, modernizacją i dostosowaniem sektora leśnego; 
</t>
    </r>
    <r>
      <rPr>
        <b/>
        <sz val="10"/>
        <rFont val="Calibri"/>
        <family val="2"/>
        <charset val="238"/>
        <scheme val="minor"/>
      </rPr>
      <t xml:space="preserve">Podstawowe usługi i odnowa wsi na obszarach wiejskich  - </t>
    </r>
    <r>
      <rPr>
        <sz val="10"/>
        <rFont val="Calibri"/>
        <family val="2"/>
        <charset val="238"/>
        <scheme val="minor"/>
      </rPr>
      <t xml:space="preserve">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-gospodarczych oraz środków w zakresie świadomości środowiskowej
 - Wsparcie na inwestycje w tworzenie, ulepszanie i rozwijanie podstawowych usług lokalnych dla ludności wiejskiej, w tym rekreacji i kultury, i powiązanej infrastruktury
 </t>
    </r>
    <r>
      <rPr>
        <b/>
        <sz val="10"/>
        <rFont val="Calibri"/>
        <family val="2"/>
        <charset val="238"/>
        <scheme val="minor"/>
      </rPr>
      <t xml:space="preserve"> Wsparcie na rozwój lokalny kierowany przez społeczność w ramach LEADER 
</t>
    </r>
    <r>
      <rPr>
        <sz val="10"/>
        <rFont val="Calibri"/>
        <family val="2"/>
        <charset val="238"/>
        <scheme val="minor"/>
      </rPr>
      <t>-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</si>
  <si>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t>Zapewnienie pewnej, aktualnej i przejrzystej informacji o PROW 2014 - 2020 dla ogółu interesariuszy oraz promowanie Programu, jako instrumentu wspierającego rozwój rolnictwa i obszarów wiejskich w Polsce; Budowanie pozytywnego wizerunku wsi jako miejsca zamieszkania;</t>
    </r>
    <r>
      <rPr>
        <sz val="10"/>
        <rFont val="Calibri"/>
        <family val="2"/>
        <charset val="238"/>
        <scheme val="minor"/>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2014 - 2020 na tle innych programów oraz funduszy europejskich;
 -  Zmiana w świadomości mieszkańców kraju funkcjonowania PROW jako programu głównie lub wyłącznie wspierającego rolników/rolnictwo;
</t>
    </r>
  </si>
  <si>
    <r>
      <rPr>
        <b/>
        <sz val="10"/>
        <rFont val="Calibri"/>
        <family val="2"/>
        <charset val="238"/>
        <scheme val="minor"/>
      </rPr>
      <t>Inwestycje w środki trwałe:</t>
    </r>
    <r>
      <rPr>
        <sz val="10"/>
        <rFont val="Calibri"/>
        <family val="2"/>
        <charset val="238"/>
        <scheme val="minor"/>
      </rPr>
      <t xml:space="preserve">
 - Wsparcie na inwestycje w infrastrukturę związane z rozwojem, modernizacją i dostosowaniem sektora leśnego
</t>
    </r>
    <r>
      <rPr>
        <b/>
        <sz val="10"/>
        <rFont val="Calibri"/>
        <family val="2"/>
        <charset val="238"/>
        <scheme val="minor"/>
      </rPr>
      <t xml:space="preserve"> Podstawowe usługi i odnowa wsi na obszarach wiejskich</t>
    </r>
    <r>
      <rPr>
        <sz val="10"/>
        <rFont val="Calibri"/>
        <family val="2"/>
        <charset val="238"/>
        <scheme val="minor"/>
      </rPr>
      <t xml:space="preserve">:                                                                                            -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10"/>
        <rFont val="Calibri"/>
        <family val="2"/>
        <charset val="238"/>
        <scheme val="minor"/>
      </rPr>
      <t>Wsparcie na rozwój lokalny kierowany przez społeczność w ramach LEADERL</t>
    </r>
    <r>
      <rPr>
        <sz val="10"/>
        <rFont val="Calibri"/>
        <family val="2"/>
        <charset val="238"/>
        <scheme val="minor"/>
      </rPr>
      <t>:                                                   Wsparcie przygotowawcze,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t>
    </r>
  </si>
  <si>
    <r>
      <t xml:space="preserve">Zapewnienie pewnej, aktualnej i przejrzystej informacji o PROW 2014 - 2020 dla ogółu interesariuszy oraz promowanie Programu, jako instrumentu wspierającego rozwój rolnictwa i obszarów wiejskich w Polsce; 
 - </t>
    </r>
    <r>
      <rPr>
        <sz val="10"/>
        <rFont val="Calibri"/>
        <family val="2"/>
        <charset val="238"/>
        <scheme val="minor"/>
      </rPr>
      <t>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2014 - 2020 na tle innych programów oraz funduszy europejskich;
 -  Zmiana w świadomości mieszkańców kraju funkcjonowania PROW jako programu głównie lub wyłącznie wspierającego rolników/rolnictwo;</t>
    </r>
  </si>
  <si>
    <r>
      <t xml:space="preserve">Wsparcie na rozwój lokalny kierowany przez społeczność w ramach LEADER                                                                                                                                                         </t>
    </r>
    <r>
      <rPr>
        <sz val="10"/>
        <rFont val="Calibri"/>
        <family val="2"/>
        <charset val="238"/>
        <scheme val="minor"/>
      </rPr>
      <t xml:space="preserve">   Wsparcie na realizację operacji w ramach stra-tegii lokalnego rozwoju kierowanego przez spo-łeczność,                                                                                                                                                                                      Przygotowanie i realizacja działań w zakresie współpracy z lokalną grupą działania</t>
    </r>
  </si>
  <si>
    <r>
      <rPr>
        <b/>
        <sz val="10"/>
        <rFont val="Calibri"/>
        <family val="2"/>
        <charset val="238"/>
        <scheme val="minor"/>
      </rPr>
      <t xml:space="preserve">Zapewnienie pewnej, aktualnej i przejrzystej informacji o PROW 2014 -2020 dla ogółu interesariuszy oraz promowanie Programu, jako instrumentu wspierającego rozwój rolnictwa i obszarów wiejskich w Polsce </t>
    </r>
    <r>
      <rPr>
        <sz val="10"/>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2014 - 2020 na tle innych programów oraz funduszy europejskich,
 - Zmiana w świadomości mieszkańców kraju funkcjonowania PROW jako programu głównie lub wyłącznie wspierającego rolników/ rolnictwo,
</t>
    </r>
  </si>
  <si>
    <r>
      <rPr>
        <b/>
        <sz val="11"/>
        <rFont val="Calibri"/>
        <family val="2"/>
        <charset val="238"/>
        <scheme val="minor"/>
      </rPr>
      <t>Inwestycje w środki trwałe</t>
    </r>
    <r>
      <rPr>
        <sz val="11"/>
        <rFont val="Calibri"/>
        <family val="2"/>
        <charset val="238"/>
        <scheme val="minor"/>
      </rPr>
      <t xml:space="preserve"> 
 - Wsparcie na inwestycje w infrastrukturę związane z rozwojem, modernizacją i dostosowaniem sektora leśnego; 
</t>
    </r>
    <r>
      <rPr>
        <b/>
        <sz val="11"/>
        <rFont val="Calibri"/>
        <family val="2"/>
        <charset val="238"/>
        <scheme val="minor"/>
      </rPr>
      <t xml:space="preserve">Podstawowe usługi i odnowa wsi na obszarach wiejskich                                                                       - </t>
    </r>
    <r>
      <rPr>
        <sz val="11"/>
        <rFont val="Calibri"/>
        <family val="2"/>
        <charset val="238"/>
        <scheme val="minor"/>
      </rPr>
      <t xml:space="preserve">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-gospodarczych oraz środków w zakresie świadomości środowiskowej
 - Wsparcie na inwestycje w tworzenie, ulepszanie i rozwijanie podstawowych usług lokalnych dla ludności wiejskiej, w tym rekreacji i kultury, i powiązanej infrastruktury
 </t>
    </r>
    <r>
      <rPr>
        <b/>
        <sz val="11"/>
        <rFont val="Calibri"/>
        <family val="2"/>
        <charset val="238"/>
        <scheme val="minor"/>
      </rPr>
      <t xml:space="preserve"> Wsparcie na rozwój lokalny kierowany przez społeczność w ramach LEADER 
</t>
    </r>
    <r>
      <rPr>
        <sz val="11"/>
        <rFont val="Calibri"/>
        <family val="2"/>
        <charset val="238"/>
        <scheme val="minor"/>
      </rPr>
      <t>-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</si>
  <si>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t xml:space="preserve">Zapewnienie pewnej, aktualnej i przejrzystej informacji o PROW 2014 - 2020 dla ogółu interesariuszy oraz promowanie Programu, jako instrumentu wspierającego rozwój rolnictwa i obszarów wiejskich w Polsce; 
 - </t>
    </r>
    <r>
      <rPr>
        <sz val="11"/>
        <rFont val="Calibri"/>
        <family val="2"/>
        <charset val="238"/>
        <scheme val="minor"/>
      </rPr>
      <t>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2014 - 2020 na tle innych programów oraz funduszy europejskich;
 - Zmiana w świadomości mieszkańców kraju funkcjonowania PROW jako programu głównie lub wyłącznie wspierającego rolników/ rolnictwo,</t>
    </r>
  </si>
  <si>
    <r>
      <rPr>
        <b/>
        <sz val="9"/>
        <rFont val="Calibri"/>
        <family val="2"/>
        <charset val="238"/>
        <scheme val="minor"/>
      </rPr>
      <t>Inwestycje w środki trwałe</t>
    </r>
    <r>
      <rPr>
        <sz val="9"/>
        <rFont val="Calibri"/>
        <family val="2"/>
        <charset val="238"/>
        <scheme val="minor"/>
      </rPr>
      <t xml:space="preserve">                                                         -Wsparcie na inwestycje w infrastrukturę związane  z rozwojem, modernizacją i dostosowywaniem sektora leśnego,                                                                          </t>
    </r>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osczędzanie energii,                                                                - Wsparcie na badania i inwestycje związane z utrzymaniem, odbudową i poprawą dziedzictwa kulturowego i przyrodniczego wsi, krajobrazu wiejskiego i miejsc o wysokiej wartości przyrodniczej, w tym dotyczace powiązanych apektów społeczno-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</si>
  <si>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programów oraz funduszy europejskich,                                                        </t>
    </r>
  </si>
  <si>
    <r>
      <rPr>
        <b/>
        <sz val="9"/>
        <rFont val="Calibri"/>
        <family val="2"/>
        <charset val="238"/>
        <scheme val="minor"/>
      </rPr>
      <t xml:space="preserve">Wsparcie na rozwój lokalny kierowany przez społeczność w ramach LEADER.    </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</si>
  <si>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r>
      <rPr>
        <b/>
        <sz val="9"/>
        <rFont val="Calibri"/>
        <family val="2"/>
        <charset val="238"/>
        <scheme val="minor"/>
      </rPr>
      <t xml:space="preserve">Inwestycje w środki trwałe </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osczędzanie energii,                                                                - Wsparcie na badania i inwestycje związane z utrzymaniem, odbudową i poprawą dziedzictwa kulturowego i przyrodniczego wsi, krajobrazu wiejskiego i miejsc o wysokiej wartości przyrodniczej, w tym dotyczace powiązanych apektów społeczno-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</si>
  <si>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programów oraz funduszy europejskich,  </t>
    </r>
  </si>
  <si>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osczędzanie energii,                                                                - Wsparcie na badania i inwestycje związane z utrzymaniem, odbudową i poprawą dziedzictwa kulturowego i przyrodniczego wsi, krajobrazu wiejskiego i miejsc o wysokiej wartości przyrodniczej, w tym dotyczace powiązanych apektów społeczno-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</si>
  <si>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</si>
  <si>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osczędzanie energii,                                                                - Wsparcie na badania i inwestycje związane z utrzymaniem, odbudową i poprawą dziedzictwa kulturowego i przyrodniczego wsi, krajobrazu wiejskiego i miejsc o wysokiej wartości przyrodniczej, w tym dotyczace powiązanych apektów społeczno-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</si>
  <si>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 Poszerzenie grupy zainteresowanych PROW, dotarcie z przekazem do grup nastawionych niechętnie lub krytycznie do FE ( w tym PROW), przełamanie negatywnych stereotypów dotyczacych życia na obszarach wiejskich,</t>
    </r>
  </si>
  <si>
    <r>
      <rPr>
        <b/>
        <sz val="9"/>
        <rFont val="Calibri"/>
        <family val="2"/>
        <charset val="238"/>
        <scheme val="minor"/>
      </rPr>
      <t>Inwestycje w środki trwałe</t>
    </r>
    <r>
      <rPr>
        <sz val="9"/>
        <rFont val="Calibri"/>
        <family val="2"/>
        <charset val="238"/>
        <scheme val="minor"/>
      </rPr>
      <t xml:space="preserve">                                                         -Wsparcie na inwestycje w infrastrukturę związane  z rozwojem, modernizacją i dostosowywaniem sektora leśnego,                                                                          </t>
    </r>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osczędzanie energii,                                                                                                                                        </t>
    </r>
    <r>
      <rPr>
        <b/>
        <sz val="9"/>
        <rFont val="Calibri"/>
        <family val="2"/>
        <charset val="238"/>
        <scheme val="minor"/>
      </rPr>
      <t xml:space="preserve">Wsparcie na rozwój lokalny kierowany przez społeczność w ramach LEADER  </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</si>
  <si>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osczędzanie energii,                                - Wsparcie na badania i inwestycje związane z utrzymaniem, odbudową i poprawą dziedzictwa kulturowego i przyrodniczego wsi, krajobrazu wiejskiego i miejsc o wysokiej wartości przyrodniczej, w tym dotyczace powiązanych apektów społeczno-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t>
    </r>
  </si>
  <si>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osczędzanie energii,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</si>
  <si>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współfinasowaniu rozwoju obszarów wiejskich w Polsce                                                                                     - Zbudowanie i utrzymanie wysokiej rozpoznawalności EFRROW i PROW 2014-2020 na tle innych programów oraz funduszy europejskich,                                                                                                      </t>
    </r>
  </si>
  <si>
    <r>
      <rPr>
        <b/>
        <sz val="9"/>
        <rFont val="Calibri"/>
        <family val="2"/>
        <charset val="238"/>
        <scheme val="minor"/>
      </rPr>
      <t xml:space="preserve">Podstawowe usługi i odnowa wsi na obszarach wiejskich </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t>
    </r>
  </si>
  <si>
    <r>
      <rPr>
        <b/>
        <sz val="9"/>
        <rFont val="Calibri"/>
        <family val="2"/>
        <charset val="238"/>
        <scheme val="minor"/>
      </rPr>
      <t>Zapewnienie pewnej, aktualnej i przejrzystej informacji o PROW 2014 - 2020 dla ogółu interesariuszy oraz promowanie Programu , jako instrumentu wspierającego rozwój rolnictwa i obszarów wiejskich w Polsce                                                                                                                                   Budowanie pozytywnego wizerunku wsi jako miejsca zamieszkania</t>
    </r>
    <r>
      <rPr>
        <sz val="9"/>
        <rFont val="Calibri"/>
        <family val="2"/>
        <charset val="238"/>
        <scheme val="minor"/>
      </rPr>
      <t xml:space="preserve">
 - Zwiększenie poziomu wiedzy ogólnej i szczegółowej dotyczącej PROW 2014 -2020 , w tym zapewnienie informacji dotyczących warunków i trybu przyznawania pomocy, da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t>
    </r>
  </si>
  <si>
    <r>
      <t xml:space="preserve">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</si>
  <si>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r>
      <rPr>
        <b/>
        <sz val="9"/>
        <rFont val="Calibri"/>
        <family val="2"/>
        <charset val="238"/>
        <scheme val="minor"/>
      </rPr>
      <t xml:space="preserve">Zapewnienie pewnej, aktualnej i przejrzystej informacji o PROW 2014 - 2020 dla ogółu interesariuszy oraz promowanie Programu , jako instrumentu wspierającego rozwój rolnictwa i obszarów wiejskich w Polsce </t>
    </r>
    <r>
      <rPr>
        <sz val="9"/>
        <rFont val="Calibri"/>
        <family val="2"/>
        <charset val="238"/>
        <scheme val="minor"/>
      </rPr>
      <t xml:space="preserve">
 - Zwiększenie poziomu wiedzy ogólnej i szczegółowej dotyczącej PROW 2014 -2020 , w tym zapewnienie informacji dotyczących warunków i trybu przyznawania pomocy, da potencjalnych beneficjentów w zakresie praktycznej wiedzy i umiejętności o sposobie przygotowania wniosków, biznesplanów oraz dla beneficjentów w zakresie przygotowania wniosków o płatność,
</t>
    </r>
  </si>
  <si>
    <r>
      <t xml:space="preserve">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</si>
  <si>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</si>
  <si>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Zapewnienie pewnej, aktualnej i przejrzystej informacji o PROW 2014 - 2020 dla ogółu interesariuszy oraz promowanie Programu , jako instrumentu wspierającego rozwój rolnictwa i obszarów wiejskich w Polsce oraz Budowanie pozytywnego wizerunku wsi jako miejsca zamieszkania</t>
    </r>
    <r>
      <rPr>
        <sz val="9"/>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t>
    </r>
  </si>
  <si>
    <r>
      <rPr>
        <b/>
        <sz val="9"/>
        <rFont val="Calibri"/>
        <family val="2"/>
        <charset val="238"/>
        <scheme val="minor"/>
      </rPr>
      <t xml:space="preserve">Zapewnienie pewnej, aktualnej i przejrzystej informacji o PROW 2014 -2020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t>
    </r>
  </si>
  <si>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</si>
  <si>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rPr>
        <b/>
        <sz val="9"/>
        <rFont val="Calibri"/>
        <family val="2"/>
        <charset val="238"/>
        <scheme val="minor"/>
      </rPr>
      <t xml:space="preserve">Zapewnienie pewnej, aktualnej i przejrzystej informacji o PROW 2014 -2020 dla ogółu interesariuszy oraz promowanie Programu, jako instrumentu wspierającego rozwój rolnictwa i obszarów wiejskich w Polsce; 
- </t>
    </r>
    <r>
      <rPr>
        <sz val="9"/>
        <rFont val="Calibri"/>
        <family val="2"/>
        <charset val="238"/>
        <scheme val="minor"/>
      </rPr>
      <t>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t>
    </r>
  </si>
  <si>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</si>
  <si>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 </t>
    </r>
    <r>
      <rPr>
        <sz val="9"/>
        <rFont val="Calibri"/>
        <family val="2"/>
        <charset val="238"/>
        <scheme val="minor"/>
      </rPr>
      <t>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t>
    </r>
  </si>
  <si>
    <r>
      <rPr>
        <b/>
        <sz val="9"/>
        <rFont val="Calibri"/>
        <family val="2"/>
        <charset val="238"/>
        <scheme val="minor"/>
      </rPr>
      <t xml:space="preserve">Podstawowe usługi i odnowa wsi na obszarach wiejskich                                     - </t>
    </r>
    <r>
      <rPr>
        <sz val="9"/>
        <rFont val="Calibri"/>
        <family val="2"/>
        <charset val="238"/>
        <scheme val="minor"/>
      </rPr>
      <t xml:space="preserve">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</si>
  <si>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programów oraz funduszy europejskich</t>
    </r>
  </si>
  <si>
    <r>
      <rPr>
        <b/>
        <sz val="9"/>
        <rFont val="Calibri"/>
        <family val="2"/>
        <charset val="238"/>
        <scheme val="minor"/>
      </rPr>
      <t xml:space="preserve">Podstawowe usługi i odnowa wsi na obszarach wiejskich                                     - </t>
    </r>
    <r>
      <rPr>
        <sz val="9"/>
        <rFont val="Calibri"/>
        <family val="2"/>
        <charset val="238"/>
        <scheme val="minor"/>
      </rPr>
      <t xml:space="preserve">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 </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</si>
  <si>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 </t>
    </r>
    <r>
      <rPr>
        <sz val="9"/>
        <rFont val="Calibri"/>
        <family val="2"/>
        <charset val="238"/>
        <scheme val="minor"/>
      </rPr>
      <t>uwidocznienie roli Wspólnoty we współfinansowaniu rozwoju obszarów wiejskich w Polsce,                                                          - zbudowanie i utrzymanie wysokiej rozpoznawalności EFRROW i PROW 2014-2020 na tle innych programów oraz funduszy europejskich</t>
    </r>
  </si>
  <si>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</si>
  <si>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</si>
  <si>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</si>
  <si>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programów oraz funduszy europejskich</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</si>
  <si>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 uwidocznienie roli Wspólnoty we współfinansowaniu rozwoju obszarów wiejskich w Polsce,                                                       - zbudowanie i utrzymanie wysokiej rozpoznawalności EFRROW i PROW 2014-2020 na tle innych programów oraz funduszy europejskich</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</si>
  <si>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</si>
  <si>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 </t>
    </r>
  </si>
  <si>
    <r>
      <rPr>
        <b/>
        <sz val="9"/>
        <rFont val="Calibri"/>
        <family val="2"/>
        <charset val="238"/>
        <scheme val="minor"/>
      </rPr>
      <t xml:space="preserve">Podstawowe usługi i odnowa wsi na obszarach wiejskich:                               - </t>
    </r>
    <r>
      <rPr>
        <sz val="9"/>
        <rFont val="Calibri"/>
        <family val="2"/>
        <charset val="238"/>
        <scheme val="minor"/>
      </rPr>
      <t xml:space="preserve">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t>
    </r>
    <r>
      <rPr>
        <b/>
        <sz val="9"/>
        <rFont val="Calibri"/>
        <family val="2"/>
        <charset val="238"/>
        <scheme val="minor"/>
      </rPr>
      <t>-</t>
    </r>
    <r>
      <rPr>
        <sz val="9"/>
        <rFont val="Calibri"/>
        <family val="2"/>
        <charset val="238"/>
        <scheme val="minor"/>
      </rPr>
      <t xml:space="preserve">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 </t>
    </r>
  </si>
  <si>
    <r>
      <rPr>
        <b/>
        <sz val="9"/>
        <rFont val="Calibri"/>
        <family val="2"/>
        <charset val="238"/>
        <scheme val="minor"/>
      </rPr>
      <t xml:space="preserve">Podstawowe usługi i odnowa wsi na obszarach wiejskich:                               - </t>
    </r>
    <r>
      <rPr>
        <sz val="9"/>
        <rFont val="Calibri"/>
        <family val="2"/>
        <charset val="238"/>
        <scheme val="minor"/>
      </rPr>
      <t xml:space="preserve">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t>
    </r>
    <r>
      <rPr>
        <b/>
        <sz val="9"/>
        <rFont val="Calibri"/>
        <family val="2"/>
        <charset val="238"/>
        <scheme val="minor"/>
      </rPr>
      <t>-</t>
    </r>
    <r>
      <rPr>
        <sz val="9"/>
        <rFont val="Calibri"/>
        <family val="2"/>
        <charset val="238"/>
        <scheme val="minor"/>
      </rPr>
      <t xml:space="preserve">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 </t>
    </r>
  </si>
  <si>
    <r>
      <rPr>
        <b/>
        <sz val="9"/>
        <rFont val="Calibri"/>
        <family val="2"/>
        <charset val="238"/>
        <scheme val="minor"/>
      </rPr>
      <t xml:space="preserve">Podstawowe usługi i odnowa wsi na obszarach wiejskich:                               - </t>
    </r>
    <r>
      <rPr>
        <sz val="9"/>
        <rFont val="Calibri"/>
        <family val="2"/>
        <charset val="238"/>
        <scheme val="minor"/>
      </rPr>
      <t xml:space="preserve">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t>
    </r>
    <r>
      <rPr>
        <b/>
        <sz val="9"/>
        <rFont val="Calibri"/>
        <family val="2"/>
        <charset val="238"/>
        <scheme val="minor"/>
      </rPr>
      <t>-</t>
    </r>
    <r>
      <rPr>
        <sz val="9"/>
        <rFont val="Calibri"/>
        <family val="2"/>
        <charset val="238"/>
        <scheme val="minor"/>
      </rPr>
      <t xml:space="preserve">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 </t>
    </r>
  </si>
  <si>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Wsparcie przygotowawcze,
- Wsparcie na realizację operacji w ramach strategii lokalnego rozwoju kierowanego przez społeczność,
- Przygotowanie i realizacja działań w zakresie współpracy z lokalną grupą działania,                                                                                                                                    - Wsparcie na koszty bieżące i aktywizację 
             </t>
    </r>
  </si>
  <si>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na ludności wiejskiej, w tym rekeacji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wsparcie przygotowawcze,</t>
    </r>
    <r>
      <rPr>
        <b/>
        <sz val="9"/>
        <rFont val="Calibri"/>
        <family val="2"/>
        <charset val="238"/>
        <scheme val="minor"/>
      </rPr>
      <t xml:space="preserve"> </t>
    </r>
    <r>
      <rPr>
        <sz val="9"/>
        <rFont val="Calibri"/>
        <family val="2"/>
        <charset val="238"/>
        <scheme val="minor"/>
      </rPr>
      <t xml:space="preserve">
 - Wsparcie na realizację operacji w ramach strategii lokalnego rozwoju kierowanego przez społeczność,
- Przygotwanie i realizacja działań w zakresie współpracy z lokalną grupą działania,
 - Wsparcie na koszty bieżące i aktywizację,
 - Wsparcie na utworzenie i funkcjonowanie krajowej sieci obszarów wiejskich,</t>
    </r>
  </si>
  <si>
    <t xml:space="preserve">Celem realizacji operacji jest zapewnienie rzetelnej i wiarygodnej informacji na temat możliwości aplikowania i realizacji projektów w ramach PROW 2014-2020 w Województwie Wielkopolskim. Ponadto celem jest zwiększenie świadomości społeczeństwa na temat roli i znaczenia Programu, rozpowszechnienie marki Programu oraz wkładu Wspólnoty w rozwój rolnictwa i obszarów wiejskich w Polsce.  
Celem operacji jest ponadto zbudowanie i utrzymanie wysokiej rozpoznawalności EFRROW oraz zwiększenie świadomości społeczeństwa na temat roli i znaczenia Programu oraz wkła-du Wspólnoty w rozwój rolnictwa i obszarów wiejskich poprzez rozpowszechnianie materia-łów zawierających wizualizację Programu zgodną z wymogami. 
Dzięki zastosowaniu odpowiedniej wizualizacji na materiałach drukowanych i gadżetach zo-stanie uwidoczniona rola Wspólnoty we współfinansowaniu rozwoju obszarów wiejskich w Polsce.
</t>
  </si>
  <si>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na ludności wiejskiej, w tym rekeacji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</si>
  <si>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t>Głównym celem realizacji operacji jest dotarcie z informacjami nt. Programu do mieszkańców regionu. W plenerowych imprezach każdego roku udział bierze kilkadziesiąt a nwet kilkaset tysięcy osób - zakłada się, że osób bezpośrednio zainteresowanych stoiskiem Województwa będzie ok. 80</t>
  </si>
  <si>
    <r>
      <rPr>
        <b/>
        <sz val="9"/>
        <rFont val="Calibri"/>
        <family val="2"/>
        <charset val="238"/>
        <scheme val="minor"/>
      </rPr>
      <t>Działanie rolno- środowiskowo- klimatyczne</t>
    </r>
    <r>
      <rPr>
        <sz val="9"/>
        <rFont val="Calibri"/>
        <family val="2"/>
        <charset val="238"/>
        <scheme val="minor"/>
      </rPr>
      <t xml:space="preserve">                                                                                                                                                                                                                                                                                              - Płatności w ramach zobowiązań rolno-środowiskowo-klimatycznych,                                                                                                                                                                                                                                                           - Wsparcie na rzecz ochrony i zrównoważonego wykorzystania i rozwoju zasobów genetycznych w rolnictwie.
</t>
    </r>
    <r>
      <rPr>
        <b/>
        <sz val="9"/>
        <rFont val="Calibri"/>
        <family val="2"/>
        <charset val="238"/>
        <scheme val="minor"/>
      </rPr>
      <t>Rolnictwo ekologiczne</t>
    </r>
    <r>
      <rPr>
        <sz val="9"/>
        <rFont val="Calibri"/>
        <family val="2"/>
        <charset val="238"/>
        <scheme val="minor"/>
      </rPr>
      <t xml:space="preserve">                                                                                                                                                                                                                                                                                                                                                                       - Płatności na rzecz przejścia na praktyki i metody rolnictwa ekologicznego,                                                                                                                                                                                                                                                  - Płatności na rzecz utrzymania praktyk i metod rolnictwa ekologicznego.</t>
    </r>
  </si>
  <si>
    <r>
      <rPr>
        <b/>
        <sz val="9"/>
        <rFont val="Calibri"/>
        <family val="2"/>
        <charset val="238"/>
        <scheme val="minor"/>
      </rPr>
      <t>Inwestycje w rozwój obszarów leśnych i poprawę żywotności lasów</t>
    </r>
    <r>
      <rPr>
        <sz val="9"/>
        <rFont val="Calibri"/>
        <family val="2"/>
        <charset val="238"/>
        <scheme val="minor"/>
      </rPr>
      <t xml:space="preserve">                                                                                                                                                                                                                                                       - Wsparcie na zalesianie i tworzenie terenu zalesionego
</t>
    </r>
    <r>
      <rPr>
        <b/>
        <sz val="9"/>
        <rFont val="Calibri"/>
        <family val="2"/>
        <charset val="238"/>
        <scheme val="minor"/>
      </rPr>
      <t xml:space="preserve">Działanie rolno- środowiskowo- klimatyczne                                                                                                                                                                                                                                                                                                                   </t>
    </r>
    <r>
      <rPr>
        <sz val="9"/>
        <rFont val="Calibri"/>
        <family val="2"/>
        <charset val="238"/>
        <scheme val="minor"/>
      </rPr>
      <t xml:space="preserve">- Płatności w ramach zobowiązań rolno-środowiskowo-klimatycznych,                                                                                                                                                                                                                                                       - Wsparcie na rzecz ochrony i zrównoważonego wykorzystania i rozwoju zasobów genetycznych w rolnictwie.
</t>
    </r>
    <r>
      <rPr>
        <b/>
        <sz val="9"/>
        <rFont val="Calibri"/>
        <family val="2"/>
        <charset val="238"/>
        <scheme val="minor"/>
      </rPr>
      <t>Rolnictwo ekologiczne</t>
    </r>
    <r>
      <rPr>
        <sz val="9"/>
        <rFont val="Calibri"/>
        <family val="2"/>
        <charset val="238"/>
        <scheme val="minor"/>
      </rPr>
      <t xml:space="preserve">                                                                                                                                                                                                                                                                                                                                                           - Płatności na rzecz przejścia na praktyki i metody rolnictwa ekologicznego,                                                                                                                                                                                                                                                - Płatności na rzecz utrzymania praktyk i metod rolnictwa ekologicznego.
</t>
    </r>
    <r>
      <rPr>
        <b/>
        <sz val="9"/>
        <rFont val="Calibri"/>
        <family val="2"/>
        <charset val="238"/>
        <scheme val="minor"/>
      </rPr>
      <t>Płatności dla obszarów z ograniczeniami naturalnymi lub innymi szczególnymi ograniczeniami</t>
    </r>
    <r>
      <rPr>
        <sz val="9"/>
        <rFont val="Calibri"/>
        <family val="2"/>
        <charset val="238"/>
        <scheme val="minor"/>
      </rPr>
      <t xml:space="preserve">                                                                                                                                                                                                     - Płatności kompensacyjne dla obszarów górskich,                                                                                                                                                                                                                                                                                                    - Płatności kompensacyjne dla obszarów charakteryzujących się znaczącymi ograniczeniami naturalnymi,                                                                                                                                                           - Płatności kompensacyjne dla obszarów charakteryzujących się szczególnymi ograniczeniami.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</si>
  <si>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zmiana w świadomości mieszkańców kraju funkcjonowania PROW jako programu głównie lub wyłącznie wspierającego rolników/rolnictwo,                                                                                                                                   -  poszerzenie grupy zainteresowanych PROW, dotarcie z przekazem do grup nastawionych niechętnie lub krytycznie do FE (w tym PROW), przełamanie negatywnych stereotypów dotyczących życia na obszarach wiejskich</t>
    </r>
  </si>
  <si>
    <r>
      <rPr>
        <b/>
        <sz val="9"/>
        <rFont val="Calibri"/>
        <family val="2"/>
        <charset val="238"/>
        <scheme val="minor"/>
      </rPr>
      <t xml:space="preserve">Transfer wiedzy i działalność informacyjna </t>
    </r>
    <r>
      <rPr>
        <sz val="9"/>
        <rFont val="Calibri"/>
        <family val="2"/>
        <charset val="238"/>
        <scheme val="minor"/>
      </rPr>
      <t xml:space="preserve">
 -Wsparcie kształcenia zawodowego i nabywania umiejętności,
 -Wsparcie na demonstracje i działania informacyjne,
</t>
    </r>
    <r>
      <rPr>
        <b/>
        <sz val="9"/>
        <rFont val="Calibri"/>
        <family val="2"/>
        <charset val="238"/>
        <scheme val="minor"/>
      </rPr>
      <t>Usługi doradcze, usługi z zakresu zarządzania gospodarstwem i zastępstw</t>
    </r>
    <r>
      <rPr>
        <sz val="9"/>
        <rFont val="Calibri"/>
        <family val="2"/>
        <charset val="238"/>
        <scheme val="minor"/>
      </rPr>
      <t xml:space="preserve"> 
 -Wsparcie dla korzystających z usług doradczych,                                                                                                                                                                                                                                                                                  -Wsparcie na szkolenia doradców,
</t>
    </r>
    <r>
      <rPr>
        <b/>
        <sz val="9"/>
        <rFont val="Calibri"/>
        <family val="2"/>
        <charset val="238"/>
        <scheme val="minor"/>
      </rPr>
      <t xml:space="preserve">Systemy jakości produktów rolnych i środków spożywczych </t>
    </r>
    <r>
      <rPr>
        <sz val="9"/>
        <rFont val="Calibri"/>
        <family val="2"/>
        <charset val="238"/>
        <scheme val="minor"/>
      </rPr>
      <t xml:space="preserve">
 -Wsparcie na koszty przystępowania do systemów jakości,                                                                                                                                                                                                                                                            -Wsparcie na działania informacyjne i promocyjne realizowane przez grupy producentów na rynku wewnętrznym
</t>
    </r>
    <r>
      <rPr>
        <b/>
        <sz val="9"/>
        <rFont val="Calibri"/>
        <family val="2"/>
        <charset val="238"/>
        <scheme val="minor"/>
      </rPr>
      <t xml:space="preserve">Inwestycje w środki trwałe </t>
    </r>
    <r>
      <rPr>
        <sz val="9"/>
        <rFont val="Calibri"/>
        <family val="2"/>
        <charset val="238"/>
        <scheme val="minor"/>
      </rPr>
      <t xml:space="preserve">
 -Wsparcie na inwestycje w gospodarstwach rolnych,
 -Wsparcie na inwestycje w zakresie przetwórstwa i wprowadzania do obrotu lub rozwoju produktów rolnych,
 -Wsparcie na inwestycje w infrastrukturę związane z rozwojem, modernizacją i dostosowywaniem sektora leśnego,
</t>
    </r>
    <r>
      <rPr>
        <b/>
        <sz val="9"/>
        <rFont val="Calibri"/>
        <family val="2"/>
        <charset val="238"/>
        <scheme val="minor"/>
      </rPr>
      <t xml:space="preserve">Przywracanie potencjału produkcji rolnej zniszczonego w wyniku klęsk żywiołowych i katastrof oraz wprowadzanie odpowiednich środków zapobiegawczych </t>
    </r>
    <r>
      <rPr>
        <sz val="9"/>
        <rFont val="Calibri"/>
        <family val="2"/>
        <charset val="238"/>
        <scheme val="minor"/>
      </rPr>
      <t xml:space="preserve">
 -Inwestycje w działania zapobiegawcze, których celem jest ograniczanie skutków prawdopodobnych klęsk żywiołowych, niekorzystnych zjawisk klimatycznych i katastrof,                                                                                                                                                                                                                                                                                                                                                                               - Inwestycje w odtwarzanie gruntów rolnych i przywracanie potencjału produkcji rolnej zniszczonego w wyniku klęsk żywiołowych, niekorzystnych zjawisk klimatycznych i katastrof,
</t>
    </r>
    <r>
      <rPr>
        <b/>
        <sz val="9"/>
        <rFont val="Calibri"/>
        <family val="2"/>
        <charset val="238"/>
        <scheme val="minor"/>
      </rPr>
      <t xml:space="preserve">Rozwój gospodarstw i działalności gospodarczej </t>
    </r>
    <r>
      <rPr>
        <sz val="9"/>
        <rFont val="Calibri"/>
        <family val="2"/>
        <charset val="238"/>
        <scheme val="minor"/>
      </rPr>
      <t xml:space="preserve">
 -Wsparcie dla młodych rolników na rozpoczęcie działalności,
 -Wsparcie na rozpoczęcie pozarolniczej działalności gospodarczej na obszarach wiejskich,
 -Wsparcie na rozpoczęcie działalności gospodarczej na rzecz rozwoju małych gospodarstw,
 -Wsparcie na inwestycje w tworzenie i rozwój działalności pozarolniczej,
 -Płatności dla rolników kwalifikujących się do systemu drobnych producentów rolnych, którzy definitywnie przekazali swoje gospodarstwo innemu rolnikowi,
</t>
    </r>
    <r>
      <rPr>
        <b/>
        <sz val="9"/>
        <rFont val="Calibri"/>
        <family val="2"/>
        <charset val="238"/>
        <scheme val="minor"/>
      </rPr>
      <t xml:space="preserve">Podstawowe usługi i odnowa wsi na obszarach wiejskich </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 Wsparcie na badania i inwestycje związane z utrzymaniem, odbudową i poprawą statnu dziedzictwa kulturowego i przyrodniczego wsi, krajobrazu wiejskiego i miejsc o wysokiej wartości przyrodniczej, w tym dotyczące powiązanych aspektów społeczno - gospodarczych oraz środkó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Inwestycje w rozwój obszarów leśnych i poprawę żywotności lasów</t>
    </r>
    <r>
      <rPr>
        <sz val="9"/>
        <rFont val="Calibri"/>
        <family val="2"/>
        <charset val="238"/>
        <scheme val="minor"/>
      </rPr>
      <t xml:space="preserve"> 
 -Wsparcie na zalesianie i tworzenie terenu zalesionego,
</t>
    </r>
    <r>
      <rPr>
        <b/>
        <sz val="9"/>
        <rFont val="Calibri"/>
        <family val="2"/>
        <charset val="238"/>
        <scheme val="minor"/>
      </rPr>
      <t xml:space="preserve">Tworzenie grup i organizacji producentów </t>
    </r>
    <r>
      <rPr>
        <sz val="9"/>
        <rFont val="Calibri"/>
        <family val="2"/>
        <charset val="238"/>
        <scheme val="minor"/>
      </rPr>
      <t xml:space="preserve">
 -Tworzenie grup producentów i organizacji producentów w sektorze rolnym i leśnym,
</t>
    </r>
    <r>
      <rPr>
        <b/>
        <sz val="9"/>
        <rFont val="Calibri"/>
        <family val="2"/>
        <charset val="238"/>
        <scheme val="minor"/>
      </rPr>
      <t>Działanie rolno- środowiskowo- klimatyczne</t>
    </r>
    <r>
      <rPr>
        <sz val="9"/>
        <rFont val="Calibri"/>
        <family val="2"/>
        <charset val="238"/>
        <scheme val="minor"/>
      </rPr>
      <t xml:space="preserve"> 
 -Płatności w ramach zobowiązań rolno-środowiskowo-klimatycznych,
 -Wsparcie na rzecz ochrony i zrównoważonego wykorzystania i rozwoju zasobów genetycznych w rolnictwie,
</t>
    </r>
    <r>
      <rPr>
        <b/>
        <sz val="9"/>
        <rFont val="Calibri"/>
        <family val="2"/>
        <charset val="238"/>
        <scheme val="minor"/>
      </rPr>
      <t>Rolnictwo ekologiczne</t>
    </r>
    <r>
      <rPr>
        <sz val="9"/>
        <rFont val="Calibri"/>
        <family val="2"/>
        <charset val="238"/>
        <scheme val="minor"/>
      </rPr>
      <t xml:space="preserve"> 
 -Płatności na rzecz przejścia na praktyki i metody rolnictwa ekologicznego,
 -Płatności na rzecz utrzymania praktyk i metod rolnictwa ekologicznego,
</t>
    </r>
    <r>
      <rPr>
        <b/>
        <sz val="9"/>
        <rFont val="Calibri"/>
        <family val="2"/>
        <charset val="238"/>
        <scheme val="minor"/>
      </rPr>
      <t xml:space="preserve">Płatności dla obszarów z ograniczeniami naturalnymi lub innymi szczególnymi ograniczeniami </t>
    </r>
    <r>
      <rPr>
        <sz val="9"/>
        <rFont val="Calibri"/>
        <family val="2"/>
        <charset val="238"/>
        <scheme val="minor"/>
      </rPr>
      <t xml:space="preserve">
 -Płatności kompensacyjne dla obszarów górskich,
 -Płatności kompensacyjne dla obszarów charakteryzujących się znaczącymi ograniczeniami naturalnymi,
 -Płatności kompensacyjne dla obszarów charakteryzujących się szczególnymi ograniczeniami,
</t>
    </r>
    <r>
      <rPr>
        <b/>
        <sz val="9"/>
        <rFont val="Calibri"/>
        <family val="2"/>
        <charset val="238"/>
        <scheme val="minor"/>
      </rPr>
      <t xml:space="preserve">Współpraca </t>
    </r>
    <r>
      <rPr>
        <sz val="9"/>
        <rFont val="Calibri"/>
        <family val="2"/>
        <charset val="238"/>
        <scheme val="minor"/>
      </rPr>
      <t xml:space="preserve">
 -Wsparcie na ustanawianie i funkcjonowanie grup operacyjnych EPI na rzecz wydajnego i zrównoważonego rolnictwa,
</t>
    </r>
    <r>
      <rPr>
        <b/>
        <sz val="9"/>
        <rFont val="Calibri"/>
        <family val="2"/>
        <charset val="238"/>
        <scheme val="minor"/>
      </rPr>
      <t xml:space="preserve">Wsparcie na rozwój lokalny kierowany przez społeczność w ramach LEADER </t>
    </r>
    <r>
      <rPr>
        <sz val="9"/>
        <rFont val="Calibri"/>
        <family val="2"/>
        <charset val="238"/>
        <scheme val="minor"/>
      </rPr>
      <t xml:space="preserve">
 -Wsparcie przygotowawcze,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</si>
  <si>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programów oraz funduszy europejskich</t>
    </r>
  </si>
  <si>
    <r>
      <rPr>
        <b/>
        <sz val="9"/>
        <rFont val="Calibri"/>
        <family val="2"/>
        <charset val="238"/>
        <scheme val="minor"/>
      </rPr>
      <t xml:space="preserve">Transfer wiedzy i działalność informacyjna </t>
    </r>
    <r>
      <rPr>
        <sz val="9"/>
        <rFont val="Calibri"/>
        <family val="2"/>
        <charset val="238"/>
        <scheme val="minor"/>
      </rPr>
      <t xml:space="preserve">
 -Wsparcie kształcenia zawodowego i nabywania umiejętności,
 -Wsparcie na demonstracje i działania informacyjne,
</t>
    </r>
    <r>
      <rPr>
        <b/>
        <sz val="9"/>
        <rFont val="Calibri"/>
        <family val="2"/>
        <charset val="238"/>
        <scheme val="minor"/>
      </rPr>
      <t xml:space="preserve">Usługi doradcze, usługi z zakresu zarządzania gospodarstwem i zastępstw </t>
    </r>
    <r>
      <rPr>
        <sz val="9"/>
        <rFont val="Calibri"/>
        <family val="2"/>
        <charset val="238"/>
        <scheme val="minor"/>
      </rPr>
      <t xml:space="preserve">
 -Wsparcie dla korzystających z usług doradczych,                                                                                                                                                                                                                                                                                          -Wsparcie na szkolenia doradców,
</t>
    </r>
    <r>
      <rPr>
        <b/>
        <sz val="9"/>
        <rFont val="Calibri"/>
        <family val="2"/>
        <charset val="238"/>
        <scheme val="minor"/>
      </rPr>
      <t xml:space="preserve">Systemy jakości produktów rolnych i środków spożywczych </t>
    </r>
    <r>
      <rPr>
        <sz val="9"/>
        <rFont val="Calibri"/>
        <family val="2"/>
        <charset val="238"/>
        <scheme val="minor"/>
      </rPr>
      <t xml:space="preserve">
 -Wsparcie na koszty przystępowania do systemów jakości,
 -Wsparcie na działania informacyjne i promocyjne realizowane przez grupy producentów na rynku wewnętrznym,
</t>
    </r>
    <r>
      <rPr>
        <b/>
        <sz val="9"/>
        <rFont val="Calibri"/>
        <family val="2"/>
        <charset val="238"/>
        <scheme val="minor"/>
      </rPr>
      <t xml:space="preserve">Inwestycje w środki trwałe </t>
    </r>
    <r>
      <rPr>
        <sz val="9"/>
        <rFont val="Calibri"/>
        <family val="2"/>
        <charset val="238"/>
        <scheme val="minor"/>
      </rPr>
      <t xml:space="preserve">
 -Wsparcie na inwestycje w gospodarstwach rolnych,
 -Wsparcie na inwestycje w zakresie przetwórstwa i wprowadzania do obrotu lub rozwoju produktów rolnych,
 -Wsparcie na inwestycje w infrastrukturę związane z rozwojem, modernizacją i dostosowywaniem sektora leśnego,
</t>
    </r>
    <r>
      <rPr>
        <b/>
        <sz val="9"/>
        <rFont val="Calibri"/>
        <family val="2"/>
        <charset val="238"/>
        <scheme val="minor"/>
      </rPr>
      <t xml:space="preserve">Przywracanie potencjału produkcji rolnej zniszczonego w wyniku klęsk żywiołowych i katastrof oraz wprowadzanie odpowiednich środków zapobiegawczych </t>
    </r>
    <r>
      <rPr>
        <sz val="9"/>
        <rFont val="Calibri"/>
        <family val="2"/>
        <charset val="238"/>
        <scheme val="minor"/>
      </rPr>
      <t xml:space="preserve">
 -Inwestycje w działania zapobiegawcze, których celem jest ograniczanie skutków prawdopodobnych klęsk żywiołowych, niekorzystnych zjawisk klimatycznych i katastrof,                                                                                                                                                                                                                                                                                                                                                                            - Inwestycje w odtwarzanie gruntów rolnych i przywracanie potencjału produkcji rolnej zniszczonego w wyniku klęsk żywiołowych, niekorzystnych zjawisk klimatycznych i katastrof,
</t>
    </r>
    <r>
      <rPr>
        <b/>
        <sz val="9"/>
        <rFont val="Calibri"/>
        <family val="2"/>
        <charset val="238"/>
        <scheme val="minor"/>
      </rPr>
      <t xml:space="preserve">Rozwój gospodarstw i działalności gospodarczej </t>
    </r>
    <r>
      <rPr>
        <sz val="9"/>
        <rFont val="Calibri"/>
        <family val="2"/>
        <charset val="238"/>
        <scheme val="minor"/>
      </rPr>
      <t xml:space="preserve">
 -Wsparcie dla młodych rolników na rozpoczęcie działalności,
 -Wsparcie na rozpoczęcie pozarolniczej działalności gospodarczej na obszarach wiejskich,
 -Wsparcie na rozpoczęcie działalności gospodarczej na rzecz rozwoju małych gospodarstw,
 -Wsparcie na inwestycje w tworzenie i rozwój działalności pozarolniczej,
 -Płatności dla rolników kwalifikujących się do systemu drobnych producentów rolnych, którzy definitywnie przekazali swoje gospodarstwo innemu rolnikowi,
</t>
    </r>
    <r>
      <rPr>
        <b/>
        <sz val="9"/>
        <rFont val="Calibri"/>
        <family val="2"/>
        <charset val="238"/>
        <scheme val="minor"/>
      </rPr>
      <t xml:space="preserve">Podstawowe usługi i odnowa wsi na obszarach wiejskich </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 Wsparcie na badania i inwestycje związane z utrzymaniem, odbudową i poprawą statnu dziedzictwa kulturowego i przyrodniczego wsi, krajobrazu wiejskiego i miejsc o wysokiej wartości przyrodniczej, w tym dotyczące powiązanych aspektów społeczno - gospodarczych oraz środkó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 xml:space="preserve">Inwestycje w rozwój obszarów leśnych i poprawę żywotności lasów </t>
    </r>
    <r>
      <rPr>
        <sz val="9"/>
        <rFont val="Calibri"/>
        <family val="2"/>
        <charset val="238"/>
        <scheme val="minor"/>
      </rPr>
      <t xml:space="preserve">
 -Wsparcie na zalesianie i tworzenie terenu zalesionego,
</t>
    </r>
    <r>
      <rPr>
        <b/>
        <sz val="9"/>
        <rFont val="Calibri"/>
        <family val="2"/>
        <charset val="238"/>
        <scheme val="minor"/>
      </rPr>
      <t xml:space="preserve">Tworzenie grup i organizacji producentów </t>
    </r>
    <r>
      <rPr>
        <sz val="9"/>
        <rFont val="Calibri"/>
        <family val="2"/>
        <charset val="238"/>
        <scheme val="minor"/>
      </rPr>
      <t xml:space="preserve">
 -Tworzenie grup producentów i organizacji producentów w sektorze rolnym i leśnym,
</t>
    </r>
    <r>
      <rPr>
        <b/>
        <sz val="9"/>
        <rFont val="Calibri"/>
        <family val="2"/>
        <charset val="238"/>
        <scheme val="minor"/>
      </rPr>
      <t xml:space="preserve">Działanie rolno- środowiskowo- klimatyczne </t>
    </r>
    <r>
      <rPr>
        <sz val="9"/>
        <rFont val="Calibri"/>
        <family val="2"/>
        <charset val="238"/>
        <scheme val="minor"/>
      </rPr>
      <t xml:space="preserve">
 -Płatności w ramach zobowiązań rolno-środowiskowo-klimatycznych,
 -Wsparcie na rzecz ochrony i zrównoważonego wykorzystania i rozwoju zasobów genetycznych w rolnictwie,
</t>
    </r>
    <r>
      <rPr>
        <b/>
        <sz val="9"/>
        <rFont val="Calibri"/>
        <family val="2"/>
        <charset val="238"/>
        <scheme val="minor"/>
      </rPr>
      <t>Rolnictwo ekologiczne</t>
    </r>
    <r>
      <rPr>
        <sz val="9"/>
        <rFont val="Calibri"/>
        <family val="2"/>
        <charset val="238"/>
        <scheme val="minor"/>
      </rPr>
      <t xml:space="preserve"> 
 -Płatności na rzecz przejścia na praktyki i metody rolnictwa ekologicznego,
 -Płatności na rzecz utrzymania praktyk i metod rolnictwa ekologicznego,
</t>
    </r>
    <r>
      <rPr>
        <b/>
        <sz val="9"/>
        <rFont val="Calibri"/>
        <family val="2"/>
        <charset val="238"/>
        <scheme val="minor"/>
      </rPr>
      <t xml:space="preserve">Płatności dla obszarów z ograniczeniami naturalnymi lub innymi szczególnymi ograniczeniami </t>
    </r>
    <r>
      <rPr>
        <sz val="9"/>
        <rFont val="Calibri"/>
        <family val="2"/>
        <charset val="238"/>
        <scheme val="minor"/>
      </rPr>
      <t xml:space="preserve">
 -Płatności kompensacyjne dla obszarów górskich,
 -Płatności kompensacyjne dla obszarów charakteryzujących się znaczącymi ograniczeniami naturalnymi,
 -Płatności kompensacyjne dla obszarów charakteryzujących się szczególnymi ograniczeniami,
</t>
    </r>
    <r>
      <rPr>
        <b/>
        <sz val="9"/>
        <rFont val="Calibri"/>
        <family val="2"/>
        <charset val="238"/>
        <scheme val="minor"/>
      </rPr>
      <t xml:space="preserve">Współpraca </t>
    </r>
    <r>
      <rPr>
        <sz val="9"/>
        <rFont val="Calibri"/>
        <family val="2"/>
        <charset val="238"/>
        <scheme val="minor"/>
      </rPr>
      <t xml:space="preserve">
 -Wsparcie na ustanawianie i funkcjonowanie grup operacyjnych EPI na rzecz wydajnego i zrównoważonego rolnictwa,
</t>
    </r>
    <r>
      <rPr>
        <b/>
        <sz val="9"/>
        <rFont val="Calibri"/>
        <family val="2"/>
        <charset val="238"/>
        <scheme val="minor"/>
      </rPr>
      <t xml:space="preserve">Wsparcie na rozwój lokalny kierowany przez społeczność w ramach LEADER </t>
    </r>
    <r>
      <rPr>
        <sz val="9"/>
        <rFont val="Calibri"/>
        <family val="2"/>
        <charset val="238"/>
        <scheme val="minor"/>
      </rPr>
      <t xml:space="preserve">
 -Wsparcie przygotowawcze,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</si>
  <si>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t>
    </r>
  </si>
  <si>
    <r>
      <rPr>
        <b/>
        <sz val="9"/>
        <rFont val="Calibri"/>
        <family val="2"/>
        <charset val="238"/>
        <scheme val="minor"/>
      </rPr>
      <t xml:space="preserve">Transfer wiedzy i działalność informacyjna </t>
    </r>
    <r>
      <rPr>
        <sz val="9"/>
        <rFont val="Calibri"/>
        <family val="2"/>
        <charset val="238"/>
        <scheme val="minor"/>
      </rPr>
      <t xml:space="preserve">
 -Wsparcie kształcenia zawodowego i nabywania umiejętności,
 -Wsparcie na demonstracje i działania informacyjne,
</t>
    </r>
    <r>
      <rPr>
        <b/>
        <sz val="9"/>
        <rFont val="Calibri"/>
        <family val="2"/>
        <charset val="238"/>
        <scheme val="minor"/>
      </rPr>
      <t xml:space="preserve">Usługi doradcze, usługi z zakresu zarządzania gospodarstwem i zastępstw </t>
    </r>
    <r>
      <rPr>
        <sz val="9"/>
        <rFont val="Calibri"/>
        <family val="2"/>
        <charset val="238"/>
        <scheme val="minor"/>
      </rPr>
      <t xml:space="preserve">
 -Wsparcie dla korzystających z usług doradczych,                                                                                                                                                                                                                                                                                   -Wsparcie na szkolenia doradców,
</t>
    </r>
    <r>
      <rPr>
        <b/>
        <sz val="9"/>
        <rFont val="Calibri"/>
        <family val="2"/>
        <charset val="238"/>
        <scheme val="minor"/>
      </rPr>
      <t xml:space="preserve">Systemy jakości produktów rolnych i środków spożywczych </t>
    </r>
    <r>
      <rPr>
        <sz val="9"/>
        <rFont val="Calibri"/>
        <family val="2"/>
        <charset val="238"/>
        <scheme val="minor"/>
      </rPr>
      <t xml:space="preserve">
 -Wsparcie na koszty przystępowania do systemów jakości,
 -Wsparcie na działania informacyjne i promocyjne realizowane przez grupy producentów na rynku wewnętrznym,
</t>
    </r>
    <r>
      <rPr>
        <b/>
        <sz val="9"/>
        <rFont val="Calibri"/>
        <family val="2"/>
        <charset val="238"/>
        <scheme val="minor"/>
      </rPr>
      <t xml:space="preserve">Inwestycje w środki trwałe </t>
    </r>
    <r>
      <rPr>
        <sz val="9"/>
        <rFont val="Calibri"/>
        <family val="2"/>
        <charset val="238"/>
        <scheme val="minor"/>
      </rPr>
      <t xml:space="preserve">
 -Wsparcie na inwestycje w gospodarstwach rolnych,
 -Wsparcie na inwestycje w zakresie przetwórstwa i wprowadzania do obrotu lub rozwoju produktów rolnych,
 -Wsparcie na inwestycje w infrastrukturę związane z rozwojem, modernizacją i dostosowywaniem sektora leśnego,
</t>
    </r>
    <r>
      <rPr>
        <b/>
        <sz val="9"/>
        <rFont val="Calibri"/>
        <family val="2"/>
        <charset val="238"/>
        <scheme val="minor"/>
      </rPr>
      <t xml:space="preserve">Przywracanie potencjału produkcji rolnej zniszczonego w wyniku klęsk żywiołowych i katastrof oraz wprowadzanie odpowiednich środków zapobiegawczych </t>
    </r>
    <r>
      <rPr>
        <sz val="9"/>
        <rFont val="Calibri"/>
        <family val="2"/>
        <charset val="238"/>
        <scheme val="minor"/>
      </rPr>
      <t xml:space="preserve">
 -Inwestycje w działania zapobiegawcze, których celem jest ograniczanie skutków prawdopodobnych klęsk żywiołowych, niekorzystnych zjawisk klimatycznych i katastrof,                                                                                                                                                                                                                                                                                                                                                                            - Inwestycje w odtwarzanie gruntów rolnych i przywracanie potencjału produkcji rolnej zniszczonego w wyniku klęsk żywiołowych, niekorzystnych zjawisk klimatycznych i katastrof,
</t>
    </r>
    <r>
      <rPr>
        <b/>
        <sz val="9"/>
        <rFont val="Calibri"/>
        <family val="2"/>
        <charset val="238"/>
        <scheme val="minor"/>
      </rPr>
      <t xml:space="preserve">Rozwój gospodarstw i działalności gospodarczej </t>
    </r>
    <r>
      <rPr>
        <sz val="9"/>
        <rFont val="Calibri"/>
        <family val="2"/>
        <charset val="238"/>
        <scheme val="minor"/>
      </rPr>
      <t xml:space="preserve">
 -Wsparcie dla młodych rolników na rozpoczęcie działalności,
 -Wsparcie na rozpoczęcie pozarolniczej działalności gospodarczej na obszarach wiejskich,
 -Wsparcie na rozpoczęcie działalności gospodarczej na rzecz rozwoju małych gospodarstw,
 -Wsparcie na inwestycje w tworzenie i rozwój działalności pozarolniczej,
 -Płatności dla rolników kwalifikujących się do systemu drobnych producentów rolnych, którzy definitywnie przekazali swoje gospodarstwo innemu rolnikowi,
</t>
    </r>
    <r>
      <rPr>
        <b/>
        <sz val="9"/>
        <rFont val="Calibri"/>
        <family val="2"/>
        <charset val="238"/>
        <scheme val="minor"/>
      </rPr>
      <t xml:space="preserve">Podstawowe usługi i odnowa wsi na obszarach wiejskich </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 Wsparcie na badania i inwestycje związane z utrzymaniem, odbudową i poprawą statnu dziedzictwa kulturowego i przyrodniczego wsi, krajobrazu wiejskiego i miejsc o wysokiej wartości przyrodniczej, w tym dotyczące powiązanych aspektów społeczno - gospodarczych oraz środkó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 xml:space="preserve">Inwestycje w rozwój obszarów leśnych i poprawę żywotności lasów </t>
    </r>
    <r>
      <rPr>
        <sz val="9"/>
        <rFont val="Calibri"/>
        <family val="2"/>
        <charset val="238"/>
        <scheme val="minor"/>
      </rPr>
      <t xml:space="preserve">
 -Wsparcie na zalesianie i tworzenie terenu zalesionego,
</t>
    </r>
    <r>
      <rPr>
        <b/>
        <sz val="9"/>
        <rFont val="Calibri"/>
        <family val="2"/>
        <charset val="238"/>
        <scheme val="minor"/>
      </rPr>
      <t xml:space="preserve">Tworzenie grup i organizacji producentów </t>
    </r>
    <r>
      <rPr>
        <sz val="9"/>
        <rFont val="Calibri"/>
        <family val="2"/>
        <charset val="238"/>
        <scheme val="minor"/>
      </rPr>
      <t xml:space="preserve">
 -Tworzenie grup producentów i organizacji producentów w sektorze rolnym i leśnym,
</t>
    </r>
    <r>
      <rPr>
        <b/>
        <sz val="9"/>
        <rFont val="Calibri"/>
        <family val="2"/>
        <charset val="238"/>
        <scheme val="minor"/>
      </rPr>
      <t xml:space="preserve">Działanie rolno- środowiskowo- klimatyczne </t>
    </r>
    <r>
      <rPr>
        <sz val="9"/>
        <rFont val="Calibri"/>
        <family val="2"/>
        <charset val="238"/>
        <scheme val="minor"/>
      </rPr>
      <t xml:space="preserve">
 -Płatności w ramach zobowiązań rolno-środowiskowo-klimatycznych,
 -Wsparcie na rzecz ochrony i zrównoważonego wykorzystania i rozwoju zasobów genetycznych w rolnictwie,
</t>
    </r>
    <r>
      <rPr>
        <b/>
        <sz val="9"/>
        <rFont val="Calibri"/>
        <family val="2"/>
        <charset val="238"/>
        <scheme val="minor"/>
      </rPr>
      <t>Rolnictwo ekologiczne</t>
    </r>
    <r>
      <rPr>
        <sz val="9"/>
        <rFont val="Calibri"/>
        <family val="2"/>
        <charset val="238"/>
        <scheme val="minor"/>
      </rPr>
      <t xml:space="preserve"> 
 -Płatności na rzecz przejścia na praktyki i metody rolnictwa ekologicznego,
 -Płatności na rzecz utrzymania praktyk i metod rolnictwa ekologicznego,
</t>
    </r>
    <r>
      <rPr>
        <b/>
        <sz val="9"/>
        <rFont val="Calibri"/>
        <family val="2"/>
        <charset val="238"/>
        <scheme val="minor"/>
      </rPr>
      <t>Płatności dla obszarów z ograniczeniami naturalnymi lub innymi szczególnymi ograniczeniami</t>
    </r>
    <r>
      <rPr>
        <sz val="9"/>
        <rFont val="Calibri"/>
        <family val="2"/>
        <charset val="238"/>
        <scheme val="minor"/>
      </rPr>
      <t xml:space="preserve"> 
 -Płatności kompensacyjne dla obszarów górskich,
 -Płatności kompensacyjne dla obszarów charakteryzujących się znaczącymi ograniczeniami naturalnymi,
 -Płatności kompensacyjne dla obszarów charakteryzujących się szczególnymi ograniczeniami,
</t>
    </r>
    <r>
      <rPr>
        <b/>
        <sz val="9"/>
        <rFont val="Calibri"/>
        <family val="2"/>
        <charset val="238"/>
        <scheme val="minor"/>
      </rPr>
      <t xml:space="preserve">Współpraca </t>
    </r>
    <r>
      <rPr>
        <sz val="9"/>
        <rFont val="Calibri"/>
        <family val="2"/>
        <charset val="238"/>
        <scheme val="minor"/>
      </rPr>
      <t xml:space="preserve">
 -Wsparcie na ustanawianie i funkcjonowanie grup operacyjnych EPI na rzecz wydajnego i zrównoważonego rolnictwa,
</t>
    </r>
    <r>
      <rPr>
        <b/>
        <sz val="9"/>
        <rFont val="Calibri"/>
        <family val="2"/>
        <charset val="238"/>
        <scheme val="minor"/>
      </rPr>
      <t>Wsparcie na rozwój lokalny kierowany przez społeczność w ramach LEADER</t>
    </r>
    <r>
      <rPr>
        <sz val="9"/>
        <rFont val="Calibri"/>
        <family val="2"/>
        <charset val="238"/>
        <scheme val="minor"/>
      </rPr>
      <t xml:space="preserve"> 
 -Wsparcie przygotowawcze,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</si>
  <si>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t>
    </r>
  </si>
  <si>
    <r>
      <rPr>
        <b/>
        <sz val="9"/>
        <rFont val="Calibri"/>
        <family val="2"/>
        <charset val="238"/>
        <scheme val="minor"/>
      </rPr>
      <t xml:space="preserve">Transfer wiedzy i działalność informacyjna </t>
    </r>
    <r>
      <rPr>
        <sz val="9"/>
        <rFont val="Calibri"/>
        <family val="2"/>
        <charset val="238"/>
        <scheme val="minor"/>
      </rPr>
      <t xml:space="preserve">
</t>
    </r>
    <r>
      <rPr>
        <b/>
        <sz val="9"/>
        <rFont val="Calibri"/>
        <family val="2"/>
        <charset val="238"/>
        <scheme val="minor"/>
      </rPr>
      <t xml:space="preserve">Inwestycje w środki trwałe </t>
    </r>
    <r>
      <rPr>
        <sz val="9"/>
        <rFont val="Calibri"/>
        <family val="2"/>
        <charset val="238"/>
        <scheme val="minor"/>
      </rPr>
      <t xml:space="preserve">
</t>
    </r>
    <r>
      <rPr>
        <b/>
        <sz val="9"/>
        <rFont val="Calibri"/>
        <family val="2"/>
        <charset val="238"/>
        <scheme val="minor"/>
      </rPr>
      <t xml:space="preserve">Rozwój gospodarstw i działalności gospodarczej </t>
    </r>
    <r>
      <rPr>
        <sz val="9"/>
        <rFont val="Calibri"/>
        <family val="2"/>
        <charset val="238"/>
        <scheme val="minor"/>
      </rPr>
      <t xml:space="preserve">
</t>
    </r>
    <r>
      <rPr>
        <b/>
        <sz val="9"/>
        <rFont val="Calibri"/>
        <family val="2"/>
        <charset val="238"/>
        <scheme val="minor"/>
      </rPr>
      <t>Inwestycje w rozwój obszarów leśnych i poprawę żywotności lasów</t>
    </r>
    <r>
      <rPr>
        <sz val="9"/>
        <rFont val="Calibri"/>
        <family val="2"/>
        <charset val="238"/>
        <scheme val="minor"/>
      </rPr>
      <t xml:space="preserve">
</t>
    </r>
    <r>
      <rPr>
        <b/>
        <sz val="9"/>
        <rFont val="Calibri"/>
        <family val="2"/>
        <charset val="238"/>
        <scheme val="minor"/>
      </rPr>
      <t xml:space="preserve">Tworzenie grup i organizacji producentów </t>
    </r>
    <r>
      <rPr>
        <sz val="9"/>
        <rFont val="Calibri"/>
        <family val="2"/>
        <charset val="238"/>
        <scheme val="minor"/>
      </rPr>
      <t xml:space="preserve">
</t>
    </r>
    <r>
      <rPr>
        <b/>
        <sz val="9"/>
        <rFont val="Calibri"/>
        <family val="2"/>
        <charset val="238"/>
        <scheme val="minor"/>
      </rPr>
      <t xml:space="preserve">Działanie rolno- środowiskowo- klimatyczne </t>
    </r>
    <r>
      <rPr>
        <sz val="9"/>
        <rFont val="Calibri"/>
        <family val="2"/>
        <charset val="238"/>
        <scheme val="minor"/>
      </rPr>
      <t xml:space="preserve">
</t>
    </r>
    <r>
      <rPr>
        <b/>
        <sz val="9"/>
        <rFont val="Calibri"/>
        <family val="2"/>
        <charset val="238"/>
        <scheme val="minor"/>
      </rPr>
      <t xml:space="preserve">Rolnictwo ekologiczne </t>
    </r>
    <r>
      <rPr>
        <sz val="9"/>
        <rFont val="Calibri"/>
        <family val="2"/>
        <charset val="238"/>
        <scheme val="minor"/>
      </rPr>
      <t xml:space="preserve">
</t>
    </r>
    <r>
      <rPr>
        <b/>
        <sz val="9"/>
        <rFont val="Calibri"/>
        <family val="2"/>
        <charset val="238"/>
        <scheme val="minor"/>
      </rPr>
      <t xml:space="preserve">Współpraca </t>
    </r>
    <r>
      <rPr>
        <sz val="9"/>
        <rFont val="Calibri"/>
        <family val="2"/>
        <charset val="238"/>
        <scheme val="minor"/>
      </rPr>
      <t xml:space="preserve">
</t>
    </r>
    <r>
      <rPr>
        <b/>
        <sz val="9"/>
        <rFont val="Calibri"/>
        <family val="2"/>
        <charset val="238"/>
        <scheme val="minor"/>
      </rPr>
      <t xml:space="preserve">Wsparcie na rozwój lokalny kierowany przez społeczność w ramach LEADER </t>
    </r>
    <r>
      <rPr>
        <sz val="9"/>
        <rFont val="Calibri"/>
        <family val="2"/>
        <charset val="238"/>
        <scheme val="minor"/>
      </rPr>
      <t xml:space="preserve">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</si>
  <si>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                                                                                                                                                                    Budowanie pozytywnego wizerunku wsi jako miejsca zamieszkania</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programów oraz funduszy europejskich,
- zmiana w świadomości mieszkańców kraju funkcjonowania PROW jako programu głównie lub wyłącznie wspierającego rolników/rolnictwo</t>
    </r>
  </si>
  <si>
    <t xml:space="preserve">materiały
emisje
</t>
  </si>
  <si>
    <r>
      <rPr>
        <b/>
        <sz val="9"/>
        <rFont val="Calibri"/>
        <family val="2"/>
        <charset val="238"/>
        <scheme val="minor"/>
      </rPr>
      <t xml:space="preserve">                                            Usługi doradcze, usługi z zakre-su zarządzania gospodarstwem i zastępstw                                                                                                                                                                                                                                                                                                                                                                                   </t>
    </r>
    <r>
      <rPr>
        <sz val="9"/>
        <rFont val="Calibri"/>
        <family val="2"/>
        <charset val="238"/>
        <scheme val="minor"/>
      </rPr>
      <t xml:space="preserve">-Wsparcie dla korzystających z usług doradczych                                                                                                                                                                                                                                                                                                               </t>
    </r>
    <r>
      <rPr>
        <b/>
        <sz val="9"/>
        <rFont val="Calibri"/>
        <family val="2"/>
        <charset val="238"/>
        <scheme val="minor"/>
      </rPr>
      <t xml:space="preserve">Inwestycje w środki trwałe   </t>
    </r>
    <r>
      <rPr>
        <sz val="9"/>
        <rFont val="Calibri"/>
        <family val="2"/>
        <charset val="238"/>
        <scheme val="minor"/>
      </rPr>
      <t xml:space="preserve">
 -Wsparcie na inwestycje w gospodarstwach rolnych, 
 -Wsparcie na inwestycje w zakresie przetwórstwa i wprowadzania do obrotu lub rozwoju produktów rolnych, 
</t>
    </r>
    <r>
      <rPr>
        <b/>
        <sz val="9"/>
        <rFont val="Calibri"/>
        <family val="2"/>
        <charset val="238"/>
        <scheme val="minor"/>
      </rPr>
      <t xml:space="preserve">Rozwój gospodarstw i działalności gospodarczej </t>
    </r>
    <r>
      <rPr>
        <sz val="9"/>
        <rFont val="Calibri"/>
        <family val="2"/>
        <charset val="238"/>
        <scheme val="minor"/>
      </rPr>
      <t xml:space="preserve">
 -Wsparcie dla młodych rolników na rozpoczęcie działalności,
 -Wsparcie na rozpoczęcie pozarolniczej działalności gospodarczej na obszarach wiejskich,
 -Wsparcie na rozpoczęcie działalności gospodarczej na rzecz rozwoju małych gospodarstw,
 -Płatności dla rolników kwalifikujących się do systemu drobnych producentów rolnych, którzy definitywnie przekazali swoje gospodarstwo innemu rolnikowi,
</t>
    </r>
    <r>
      <rPr>
        <b/>
        <sz val="9"/>
        <rFont val="Calibri"/>
        <family val="2"/>
        <charset val="238"/>
        <scheme val="minor"/>
      </rPr>
      <t>Działanie rolno- środowiskowo- klimatyczne</t>
    </r>
    <r>
      <rPr>
        <sz val="9"/>
        <rFont val="Calibri"/>
        <family val="2"/>
        <charset val="238"/>
        <scheme val="minor"/>
      </rPr>
      <t xml:space="preserve"> 
 -Płatności w ramach zobowiązań rolno-środowiskowo-klimatycznych,
 -Wsparcie na rzecz ochrony i zrównoważonego wykorzystania i rozwoju zasobów genetycznych w rolnictwie,
</t>
    </r>
    <r>
      <rPr>
        <b/>
        <sz val="9"/>
        <rFont val="Calibri"/>
        <family val="2"/>
        <charset val="238"/>
        <scheme val="minor"/>
      </rPr>
      <t xml:space="preserve">Rolnictwo ekologiczne </t>
    </r>
    <r>
      <rPr>
        <sz val="9"/>
        <rFont val="Calibri"/>
        <family val="2"/>
        <charset val="238"/>
        <scheme val="minor"/>
      </rPr>
      <t xml:space="preserve">
 -Płatności na rzecz przejścia na praktyki i metody rolnictwa ekologicznego,
 -Płatności na rzecz utrzymania praktyk i metod rolnictwa ekologicznego</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</si>
  <si>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</si>
  <si>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rFont val="Calibri"/>
        <family val="2"/>
        <charset val="238"/>
        <scheme val="minor"/>
      </rPr>
      <t xml:space="preserve">Usługi doradcze, usługi z zakresu zarządzania gospodarstwem i zastępstw </t>
    </r>
    <r>
      <rPr>
        <sz val="9"/>
        <rFont val="Calibri"/>
        <family val="2"/>
        <charset val="238"/>
        <scheme val="minor"/>
      </rPr>
      <t xml:space="preserve">
 -Wsparcie dla korzystających z usług doradczych,
           </t>
    </r>
    <r>
      <rPr>
        <b/>
        <sz val="9"/>
        <rFont val="Calibri"/>
        <family val="2"/>
        <charset val="238"/>
        <scheme val="minor"/>
      </rPr>
      <t xml:space="preserve">Inwestycje w środki trwałe                                                                                                                                                                                                                              </t>
    </r>
    <r>
      <rPr>
        <sz val="9"/>
        <rFont val="Calibri"/>
        <family val="2"/>
        <charset val="238"/>
        <scheme val="minor"/>
      </rPr>
      <t xml:space="preserve">                                                                                                                      -Wsparcie na inwestycje w zakresie przetwórstwa i wprowadzania do obrotu lub rozwoju produktów rolnych,                                                                                                                                                   
</t>
    </r>
    <r>
      <rPr>
        <b/>
        <sz val="9"/>
        <rFont val="Calibri"/>
        <family val="2"/>
        <charset val="238"/>
        <scheme val="minor"/>
      </rPr>
      <t xml:space="preserve">Rozwój gospodarstw i działalności gospodarczej                                                                                                                                                                                                                                                                                                          </t>
    </r>
    <r>
      <rPr>
        <sz val="9"/>
        <rFont val="Calibri"/>
        <family val="2"/>
        <charset val="238"/>
        <scheme val="minor"/>
      </rPr>
      <t xml:space="preserve">-Wsparcie na rozpoczęcie pozarolniczej działalności gospodarczej na obszarach wiejskich,
-Wsparcie na rozpoczęcie działalności gospodarczej na rzecz rozwoju małych gospodarstw,
-Wsparcie na inwestycje w tworzenie i rozwój działalności pozarolniczej,
-Płatności dla rolników kwalifikujących się do systemu drobnych producentów rolnych, którzy definitywnie przekazali swoje gospodarstwo innemu rolnikowi,
</t>
    </r>
    <r>
      <rPr>
        <b/>
        <sz val="9"/>
        <rFont val="Calibri"/>
        <family val="2"/>
        <charset val="238"/>
        <scheme val="minor"/>
      </rPr>
      <t>Działanie rolno- środowiskowo- klimatyczne</t>
    </r>
    <r>
      <rPr>
        <sz val="9"/>
        <rFont val="Calibri"/>
        <family val="2"/>
        <charset val="238"/>
        <scheme val="minor"/>
      </rPr>
      <t xml:space="preserve">                                                                                                                                                                                                                                                                                                                -Płatności w ramach zobowiązań rolno-środowiskowo-klimatycznych,
-Wsparcie na rzecz ochrony i zrównoważonego wykorzystania i rozwoju zasobów genetycznych w rolnictwie,
</t>
    </r>
    <r>
      <rPr>
        <b/>
        <sz val="9"/>
        <rFont val="Calibri"/>
        <family val="2"/>
        <charset val="238"/>
        <scheme val="minor"/>
      </rPr>
      <t xml:space="preserve">Rolnictwo ekologiczne                                                                                                                                                                                                                                                                                                                                                             </t>
    </r>
    <r>
      <rPr>
        <sz val="9"/>
        <rFont val="Calibri"/>
        <family val="2"/>
        <charset val="238"/>
        <scheme val="minor"/>
      </rPr>
      <t xml:space="preserve">-Płatności na rzecz przejścia na praktyki i metody rolnictwa ekologicznego,
-Płatności na rzecz utrzymania praktyk i metod rolnictwa ekologicznego
</t>
    </r>
    <r>
      <rPr>
        <b/>
        <sz val="9"/>
        <rFont val="Calibri"/>
        <family val="2"/>
        <charset val="238"/>
        <scheme val="minor"/>
      </rPr>
      <t>Współpraca</t>
    </r>
    <r>
      <rPr>
        <sz val="9"/>
        <rFont val="Calibri"/>
        <family val="2"/>
        <charset val="238"/>
        <scheme val="minor"/>
      </rPr>
      <t xml:space="preserve">                                                                                                                                                                                                                                                                                                                                                                                       -Wsparcie na ustanawianie i funkcjonowanie grup operacyjnych EPI na rzecz wydajnego i zrównoważonego rolnictwa</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</si>
  <si>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zbudowanie i utrzymanie wysokiej rozpoznawalności EFRROW i PROW 2014-2020 na tle innych programów oraz funduszy europejskich,
- zmiana w świadomości mieszkańców kraju funkcjonowania PROW jako programu głównie lub wyłącznie wspierającego rolników/rolnictwo,
- poszerzenie grupy zainteresowanych PROW, dotarcie z przekazem do grup nastawionych niechętnie lub krytycznie do FE (w tym PROW), przełamanie negatywnych stereotypów dotyczących życia na obszarach wiejskich,
</t>
    </r>
  </si>
  <si>
    <t>informowanie o PROW na lata 2014-2020 w punkcie informacyjnym</t>
  </si>
  <si>
    <t xml:space="preserve">Podniesienie jakości wdrażania PROW,-Zapewnienie pewnej, aktualnej i przejrzystej informacji o PROW 2014-2020 dla ogółu 
interesariuszy oraz promowanie Programu jako instrumentu wspierającego rozwój rolnictwa 
i obszarów wiejskich w Polsce,-Zwiększenie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</si>
  <si>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-Wsparcie na realizację operacji w ramach strategii lokalnego rozwoju kierowanego przez społeczność</t>
    </r>
  </si>
  <si>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</si>
  <si>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</si>
  <si>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t xml:space="preserve">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</si>
  <si>
    <t xml:space="preserve">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</si>
  <si>
    <t>1/32</t>
  </si>
  <si>
    <t xml:space="preserve">
- Podniesie jakości wdrażania PROW
 - Informowanie społeczeństwa i potencjalnych beneficjentów o polityce rozwoju obszarów wiejskich i wsparciu finansowym</t>
  </si>
  <si>
    <t>Kampania informacyjno - promocyjna na antenie 16 Rozgłośni Regionalnych</t>
  </si>
  <si>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</si>
  <si>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color theme="1"/>
        <rFont val="Calibri"/>
        <family val="2"/>
        <charset val="238"/>
        <scheme val="minor"/>
      </rPr>
      <t>Inwestycje w środki trwałe:</t>
    </r>
    <r>
      <rPr>
        <sz val="9"/>
        <color theme="1"/>
        <rFont val="Calibri"/>
        <family val="2"/>
        <charset val="238"/>
        <scheme val="minor"/>
      </rPr>
      <t xml:space="preserve"> Wsparcie na inwestycje w gospodarstwach rolnych; Wsparcie na inwestycje w infrastrukturęzwiązane z rozwojem, modernizacją i dostosowaniem sektora leśnego. </t>
    </r>
    <r>
      <rPr>
        <b/>
        <sz val="9"/>
        <color theme="1"/>
        <rFont val="Calibri"/>
        <family val="2"/>
        <charset val="238"/>
        <scheme val="minor"/>
      </rPr>
      <t>Przywracanie potencjału produkcji rolnej zniszczonego w wyniku klęsk żywiołowych i katastrof oraz wprowadzanie odpowiednich środków zapobiegawczych</t>
    </r>
    <r>
      <rPr>
        <sz val="9"/>
        <color theme="1"/>
        <rFont val="Calibri"/>
        <family val="2"/>
        <charset val="238"/>
        <scheme val="minor"/>
      </rPr>
      <t xml:space="preserve">: Inwestycje w odtwarzanie gruntów rolnych i przywracanie potencjału produkcji rolnej zniszczonego w wyniku klęsk żywiołowych, niekorzystnych zjawisk klimatycznych i katastrof. </t>
    </r>
    <r>
      <rPr>
        <b/>
        <sz val="9"/>
        <color theme="1"/>
        <rFont val="Calibri"/>
        <family val="2"/>
        <charset val="238"/>
        <scheme val="minor"/>
      </rPr>
      <t>Rozwój gospodarstw i działalności gospodarczej:</t>
    </r>
    <r>
      <rPr>
        <sz val="9"/>
        <color theme="1"/>
        <rFont val="Calibri"/>
        <family val="2"/>
        <charset val="238"/>
        <scheme val="minor"/>
      </rPr>
      <t xml:space="preserve"> Wsparcie dla młodych rolników na rozpoczęcie działalności; Wsparcie na rozpoczęcie pozarolniczej działalności gospodarczej na obszarach wiejskich; Wsparcie na rozpoczęcie działalności gospodarczej na rzecz rozwoju małych gospodarstw; Wsparcie na inwestycje w tworzenie i rozwój działalności pozarolniczej; Płatności dla rolników kwalifikujących się do systemu drobnych producentów rolnych, którzy definitywnie przekazali swoje gospodarstwo innemu rolnikowi. </t>
    </r>
    <r>
      <rPr>
        <b/>
        <sz val="9"/>
        <color theme="1"/>
        <rFont val="Calibri"/>
        <family val="2"/>
        <charset val="238"/>
        <scheme val="minor"/>
      </rPr>
      <t xml:space="preserve"> Inwestycje w rozwój obszarów leśnych i poprawę żywotności lasów:</t>
    </r>
    <r>
      <rPr>
        <sz val="9"/>
        <color theme="1"/>
        <rFont val="Calibri"/>
        <family val="2"/>
        <charset val="238"/>
        <scheme val="minor"/>
      </rPr>
      <t xml:space="preserve"> Wsparcie na zalesianie i tworzenie terenu zalesionego. </t>
    </r>
    <r>
      <rPr>
        <b/>
        <sz val="9"/>
        <color theme="1"/>
        <rFont val="Calibri"/>
        <family val="2"/>
        <charset val="238"/>
        <scheme val="minor"/>
      </rPr>
      <t>Tworzenie grup i organizacji producentów:</t>
    </r>
    <r>
      <rPr>
        <sz val="9"/>
        <color theme="1"/>
        <rFont val="Calibri"/>
        <family val="2"/>
        <charset val="238"/>
        <scheme val="minor"/>
      </rPr>
      <t xml:space="preserve"> Tworzenie grup producentów i organizacji producentów w sektorze rolnym i leśnym.</t>
    </r>
    <r>
      <rPr>
        <b/>
        <sz val="9"/>
        <color theme="1"/>
        <rFont val="Calibri"/>
        <family val="2"/>
        <charset val="238"/>
        <scheme val="minor"/>
      </rPr>
      <t>Działanie rolno- środowiskowo- klimatyczne:</t>
    </r>
    <r>
      <rPr>
        <sz val="9"/>
        <color theme="1"/>
        <rFont val="Calibri"/>
        <family val="2"/>
        <charset val="238"/>
        <scheme val="minor"/>
      </rPr>
      <t xml:space="preserve"> Płatności w ramach zobowiązań rolno-środowiskowo-klimatycznych. Wsparcie na rzecz ochrony i zrównoważonego wykorzystania i rozwoju zasobów genetycznych w rolnictwie </t>
    </r>
    <r>
      <rPr>
        <b/>
        <sz val="9"/>
        <color theme="1"/>
        <rFont val="Calibri"/>
        <family val="2"/>
        <charset val="238"/>
        <scheme val="minor"/>
      </rPr>
      <t>Rolnictwo ekologiczne:</t>
    </r>
    <r>
      <rPr>
        <sz val="9"/>
        <color theme="1"/>
        <rFont val="Calibri"/>
        <family val="2"/>
        <charset val="238"/>
        <scheme val="minor"/>
      </rPr>
      <t xml:space="preserve"> Płatności na rzecz przejścia na praktyki i metody rolnictwa ekologicznego. Płatności na rzecz utrzymania praktyk i metod rolnictwa ekologicznego </t>
    </r>
    <r>
      <rPr>
        <b/>
        <sz val="9"/>
        <color theme="1"/>
        <rFont val="Calibri"/>
        <family val="2"/>
        <charset val="238"/>
        <scheme val="minor"/>
      </rPr>
      <t>Płatności dla obszarów z ograniczeniami naturalnymi lub innymi szczególnymi ograniczeniami:</t>
    </r>
    <r>
      <rPr>
        <sz val="9"/>
        <color theme="1"/>
        <rFont val="Calibri"/>
        <family val="2"/>
        <charset val="238"/>
        <scheme val="minor"/>
      </rPr>
      <t xml:space="preserve"> Płatności kompensacyjne dla obszarów górskich; Płatności kompensacyjne dla obszarów charakteryzujących się znaczącymi ograniczeniami naturalnymi; </t>
    </r>
  </si>
  <si>
    <t>16 audycji premierowych i 16 powtórek emitowanych w 16 Rozgłośniach Regionalnych</t>
  </si>
  <si>
    <t>Łączna liczba audycji w 16 Rozgłośniach Regionalnych</t>
  </si>
  <si>
    <t xml:space="preserve">Potencjalni beneficjenci działań PROW 2014 - 2020, a szczególnie obsługiwanych przez ARiMR; mieszkańcy wsi i terenów wiejskich; całe społeczeństwo.
</t>
  </si>
  <si>
    <t>n/d</t>
  </si>
  <si>
    <t>2-4 kwartał</t>
  </si>
  <si>
    <t>Audcje radiowe</t>
  </si>
  <si>
    <t>Łączna liczba audycji wyemitowanych w radio</t>
  </si>
  <si>
    <t>50</t>
  </si>
  <si>
    <t>Słuchalność audycji</t>
  </si>
  <si>
    <t>8</t>
  </si>
  <si>
    <t>2/100</t>
  </si>
  <si>
    <t>3/180</t>
  </si>
  <si>
    <t>3/240</t>
  </si>
  <si>
    <t>Kontakt bezpośredni. Informacja o PROW i KSOW oraz dystrybucja materiałów zostanie przeprowadzona przez pracowników Departamentu Rolnictwa i Rozwoju Obszarów Wiejskich.</t>
  </si>
  <si>
    <t>Konkurs plastyczny dla dzieci i młodzieży z obszarów wiejskich</t>
  </si>
  <si>
    <t xml:space="preserve">Konferencja informacyjna o PROW na lata 2014-2020 
dotycząca konkursu dla Partnerów KSOW
</t>
  </si>
  <si>
    <t xml:space="preserve">Informowanie społeczeństwa i potencjalnych beneficjentów o polityce rozwoju obszarów wiejskich i wsparciu finansowym  Zapewnienie pewnej, aktualnej i przejrzystej informacji o PROW 2014-2020 dla ogółu 
interesariuszy oraz promowanie Programu jako instrumentu wspierającego rozwój rolnictwa 
i obszarów wiejskich w Polsce,
- Zbudowanie i utrzymanie wysokiej rozpoznawalności EFRROW i PROW 2014-2020 na tle 
innych programów oraz funduszy europejskich.
</t>
  </si>
  <si>
    <t>Uczestnicy konferencji/ Liczba konferencji</t>
  </si>
  <si>
    <t>30 osób/1</t>
  </si>
  <si>
    <t>DPIJŻ MRiRW</t>
  </si>
  <si>
    <t xml:space="preserve">1/2018 r.
1/2019 r.
60 000/2018
30 000/2019
</t>
  </si>
  <si>
    <t xml:space="preserve">Łączna liczba zamieszczanych materiałów informacyjno - promocyjnych dot. PROW 2014-2020 w Kalendarzu Rolnika (materiał o objętości 12 stron formatu A4).
Koszt zamieszczenia materiału informacyjno - promocyjnego dot. PROW 2014-2020 w Kalendarzu Rolnika w złotówkach.
</t>
  </si>
  <si>
    <t>Podniesienie jakości wdrażania PROW.
Informowanie społeczeństwa i potencjalnych beneficjentów o polityce rozwoju obszarów wiejskich i wsparciu finansowym</t>
  </si>
  <si>
    <t>Beneficjenci i potencjalni beneficjenci PROW 2014-2020 w zakresie działań wdrażanych przez Samorząd Województwa Wielkopolskiego</t>
  </si>
  <si>
    <t>liczba szkoleń, spotkań/ Iiczba uczestników</t>
  </si>
  <si>
    <t>Audycje telewizyjne (14 audycji), i audycje radiowe (20 audycji)</t>
  </si>
  <si>
    <t>Audycje, programy, spoty w radio, telewizji I internecie</t>
  </si>
  <si>
    <t>34</t>
  </si>
  <si>
    <t>Konferencja (1), Szkolenia (5), spotkania (5)</t>
  </si>
  <si>
    <t>5/5/1/580/1250/11</t>
  </si>
  <si>
    <t>Podniesienie jakości wdrażania PROW; Informowanie społeczeństwa i potencjalnych beneficjentów o polityce rozwoju obszarów wiejskich i wsparciu finansowym</t>
  </si>
  <si>
    <t>105/ 1</t>
  </si>
  <si>
    <t>Strona internetowa z bazą projektów dedykowana PROW 2014-2020 i PO RYBY 2014-2020</t>
  </si>
  <si>
    <t xml:space="preserve">12 (2 wkładki 
w 6 gazetach)/ koszt - 40 098 zł
</t>
  </si>
  <si>
    <t>Beneficjenci, potencjalni beneficjenci PROW, ogół społeczeń-stwa</t>
  </si>
  <si>
    <r>
      <rPr>
        <b/>
        <sz val="9"/>
        <color theme="1"/>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color theme="1"/>
        <rFont val="Calibri"/>
        <family val="2"/>
        <charset val="238"/>
        <scheme val="minor"/>
      </rPr>
      <t xml:space="preserve">                                                                                       - uwidocznienie roli Wspólnoty we współfinansowaniu rozwoju obszarów wiejskich w Polsce,                                                                                                            
- zbudowanie i utrzymanie wysokiej rozpoznawalności EFRROW i PROW 2014-2020 na tle in-nych programów oraz funduszy europejskich</t>
    </r>
  </si>
  <si>
    <t xml:space="preserve"> Informowanie społeczeństwa i potencjalnych beneficjentów o polityce rozwoju obszarów wiejskich i wsparciu finansowym,                         Wspieranie innowacji w rolnictwie, produkcji żywności, leśnictwie i na obszarach wiejskich</t>
  </si>
  <si>
    <r>
      <t xml:space="preserve">Transfer wiedzy i działalność informacyjna                                - </t>
    </r>
    <r>
      <rPr>
        <sz val="9"/>
        <color theme="1"/>
        <rFont val="Calibri"/>
        <family val="2"/>
        <charset val="238"/>
        <scheme val="minor"/>
      </rPr>
      <t>Wsparcie kształcenia zawodowego i nabywania umiejętności,                                                                                              - Wsparcie na demonstracje i działania informacyjne</t>
    </r>
  </si>
  <si>
    <t>Imprezy lokalne</t>
  </si>
  <si>
    <t>Impreza plenerowa</t>
  </si>
  <si>
    <t xml:space="preserve">Dotarcie z informacja o PROW, jako Programu który dociera ze wsparciem do każdego od osoby fizycznej, do Gmin, Powiatów i Miast. Uwidocznienie roli EFRROW w rozwoju obszarów wiejskich. </t>
  </si>
  <si>
    <t>Organizacja imprezy Piknik Funduszy Europejskich</t>
  </si>
  <si>
    <t>Spotkania informacyjno - promocyjne, zakup kalendarzy na 2020 rok, zakup namiotu promocyjnego, zakup rollupa promocyjnego</t>
  </si>
  <si>
    <t xml:space="preserve">Ilość spotkań
Ilość materiałów promocyjnych (namiot + rollup)
Ilość kalendarzy
</t>
  </si>
  <si>
    <t>Wskaźnik słuchalności wszystkich audycji - 20 mln</t>
  </si>
  <si>
    <t>publikacja I dystrybucja</t>
  </si>
  <si>
    <t>Namiot reklamowy. Flaga reklamowa. Łączna ilość: 3</t>
  </si>
  <si>
    <t>1                         2</t>
  </si>
  <si>
    <t>1/50/300</t>
  </si>
  <si>
    <t>Operacja adresowana jest do beneficjentów oraz potencjalnych beneficjentów. Grupa odbiorców uprawnionych do korzystania ze środków finansowych w ramach PROW 2014-2020.(np.: mieszkańcy obszarów wiejskich biorący udział w imprezach plenerowych, konferencjach i kongresach).</t>
  </si>
  <si>
    <t xml:space="preserve">Operacja adresowana do beneficjentów i potencjalnych beneficjentów. Grupa odbiorców uprawnionych do korzystania 
ze środków finansowych w ramach PROW 2014-2020. 
</t>
  </si>
  <si>
    <t>Organizacja spotkań stwarza możliwość przekazania informacji na temat pozyskiwania środków z EFFROW w okresie programowania 2014 - 2020 potencjalnym beneficjentom Programu. W wyniku realizacji operacji zostaną zrealizowane cele czyli poinformowanie o polityce rozwoju obszarów wiejskich i możliwości pozyskania dofinansowania oraz uzupełnienie wiedzy na ten temat  wśród odbiorów. Podczas spotkań zostaną pokazane przykłady wykorzystania funduszy na szereg różnych zadań, tak by zwiększyć wiedzę o Programie i  jego pozytywnym wpływie na otaczającą rzeczywistość.</t>
  </si>
  <si>
    <t xml:space="preserve">Zapewnienie wszystkim zainteresowanym możliwości uzyskania informacji na temat programu, na temat możliwości dofinansowania, rozwiewanie wątpliwości, odpowiedź na wszelkie zapytania (zgodnie z kompetencjami) za pośrednictwem poczty elektronicznej, telefonicznie, osobiście. </t>
  </si>
  <si>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             -</t>
    </r>
    <r>
      <rPr>
        <sz val="9"/>
        <color theme="1"/>
        <rFont val="Calibri"/>
        <family val="2"/>
        <charset val="238"/>
        <scheme val="minor"/>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poszerzenie grupy zainteresowanych PROW, dotarcie z przekazem do grup nastawionych niechętnie lub krytycznie do FE (w tym PROW), przełamanie negatywnych stereotypów dotyczących życia na obszarach wiejskich
</t>
    </r>
  </si>
  <si>
    <t>Szkolenia/ Spotkania/ Konferencja/ Uczestnicy szkoleń i spotkań/ Materiały promocyjno - szkoleniowe, Pamiątkowe tabliczki/czeki</t>
  </si>
  <si>
    <r>
      <t xml:space="preserve">Zapewnienie pewnej, aktualnej i przejrzystej informacji o PROW 2014 - 2020 dla ogółu interesariuszy oraz promowanie Programu, jako instrumentu wspierającego rozwój rolnictwa i obszarów wiejskich w Polsce 
 - </t>
    </r>
    <r>
      <rPr>
        <sz val="9"/>
        <color theme="1"/>
        <rFont val="Calibri"/>
        <family val="2"/>
        <charset val="238"/>
        <scheme val="minor"/>
      </rPr>
      <t xml:space="preserve">Zwiększenie poziomu wiedzy ogólnej i szczegółowej dotyczącej PROW 2014 -2020 ,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</si>
  <si>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r>
      <t xml:space="preserve">Zapewnienie pewnej, aktualnej i przejrzystej informacji o PROW 2014 - 2020 dla ogółu interesariuszy oraz promowanie Programu, jako instrumentu wspierającego rozwój rolnictwa i obszarów wiejskich w Polsce                                                                                                              Budowanie pozytywnego wizerunku wsi jako miejsca zamieszkania 
 - </t>
    </r>
    <r>
      <rPr>
        <sz val="9"/>
        <color theme="1"/>
        <rFont val="Calibri"/>
        <family val="2"/>
        <charset val="238"/>
        <scheme val="minor"/>
      </rPr>
      <t xml:space="preserve">uwidocznienie roli Wspólnoty we współfinansowaniu rozwoju obszarów wiejskich w Polsce,                                                                             - zbudowanie i utrzymanie wysokiej rozpoznawalności EFRROW i PROW 2014-2020 na tle innych programów oraz funduszy europejskich
</t>
    </r>
  </si>
  <si>
    <t xml:space="preserve">2 kalendarze w nakładzie:
- 250 000 egz. w 2018 r. („Kalendarz Rolników” na 2019 r.)
- 120 000 egz. w 2019 r. („Kalendarz Rolników” na 2020 r.)
Materiał o objętości 12 stron formatu A4.
</t>
  </si>
  <si>
    <t>Słuchalność audycji w 16 Rozgłośniach Regionalnych</t>
  </si>
  <si>
    <t xml:space="preserve">1/                                             200/
2/
1/
</t>
  </si>
  <si>
    <t xml:space="preserve">Liczba konkursów/ Liczba osób biorących udział w konferencji/
Liczba narzędzi komunikacji (radio, internet)/
Liczba audycji radiowych
</t>
  </si>
  <si>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c) zbudowanie i utrzymanie wysokiej rozpoznawalności EFRROW i PROW 2014-2020 na tle innych programów oraz funduszy europejskich</t>
    </r>
  </si>
  <si>
    <r>
      <rPr>
        <b/>
        <sz val="9"/>
        <rFont val="Calibri"/>
        <family val="2"/>
        <charset val="238"/>
        <scheme val="minor"/>
      </rPr>
      <t>Podstawowe usługi i odnowa wsi na obszarach wiejskich.</t>
    </r>
    <r>
      <rPr>
        <sz val="9"/>
        <rFont val="Calibri"/>
        <family val="2"/>
        <charset val="238"/>
        <scheme val="minor"/>
      </rPr>
      <t xml:space="preserve">                                                                                                        - Wsparcie na inwestycje w tworzenie, ulepszanie i rozwijanie podstawowych usług lokalnych dla ludności wiejskiej, w tym rekreacji i kultury, i powiązanej infrastruktury.</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</si>
  <si>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t>
    </r>
    <r>
      <rPr>
        <b/>
        <sz val="9"/>
        <rFont val="Calibri"/>
        <family val="2"/>
        <charset val="238"/>
        <scheme val="minor"/>
      </rPr>
      <t xml:space="preserve"> </t>
    </r>
    <r>
      <rPr>
        <sz val="9"/>
        <rFont val="Calibri"/>
        <family val="2"/>
        <charset val="238"/>
        <scheme val="minor"/>
      </rPr>
      <t>zbudowanie i utrzymanie wysokiej rozpoznawalności EFRROW i PROW 2014-2020 na tle zbudowanie innych programów oraz funduszy europejskich</t>
    </r>
  </si>
  <si>
    <r>
      <rPr>
        <b/>
        <sz val="9"/>
        <rFont val="Calibri"/>
        <family val="2"/>
        <charset val="238"/>
        <scheme val="minor"/>
      </rPr>
      <t>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t>
    </r>
    <r>
      <rPr>
        <b/>
        <sz val="9"/>
        <rFont val="Calibri"/>
        <family val="2"/>
        <charset val="238"/>
        <scheme val="minor"/>
      </rPr>
      <t xml:space="preserve">
</t>
    </r>
    <r>
      <rPr>
        <sz val="9"/>
        <rFont val="Calibri"/>
        <family val="2"/>
        <charset val="238"/>
        <scheme val="minor"/>
      </rPr>
      <t xml:space="preserve"> </t>
    </r>
    <r>
      <rPr>
        <b/>
        <sz val="9"/>
        <rFont val="Calibri"/>
        <family val="2"/>
        <charset val="238"/>
        <scheme val="minor"/>
      </rPr>
      <t xml:space="preserve">Wsparcie na rozwój lokalny kierowany przez społeczność w ramach LEADER                                               </t>
    </r>
    <r>
      <rPr>
        <sz val="9"/>
        <rFont val="Calibri"/>
        <family val="2"/>
        <charset val="238"/>
        <scheme val="minor"/>
      </rPr>
      <t>-Wsparcie na realizację operacji w ramach strategii lokal-nego rozwoju kierowanego przez społeczność                     -Przygotowanie i realizacja działań w zakresie współpracy z lokalną grupą działania</t>
    </r>
  </si>
  <si>
    <r>
      <rPr>
        <b/>
        <sz val="9"/>
        <rFont val="Calibri"/>
        <family val="2"/>
        <charset val="238"/>
        <scheme val="minor"/>
      </rPr>
      <t>Podstawowe usługi i odnowa wsi na obszarach wiejskich</t>
    </r>
    <r>
      <rPr>
        <sz val="9"/>
        <rFont val="Calibri"/>
        <family val="2"/>
        <charset val="238"/>
        <scheme val="minor"/>
      </rPr>
      <t xml:space="preserve">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-Przygotowanie i realizacja działań w zakresie współpracy z lokalną grupą działania</t>
    </r>
  </si>
  <si>
    <r>
      <rPr>
        <b/>
        <sz val="9"/>
        <rFont val="Calibri"/>
        <family val="2"/>
        <charset val="238"/>
        <scheme val="minor"/>
      </rPr>
      <t xml:space="preserve">Podstawowe usługi i odnowa wsi na obszarach wiejskich </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</si>
  <si>
    <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</si>
  <si>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rFont val="Calibri"/>
        <family val="2"/>
        <charset val="238"/>
        <scheme val="minor"/>
      </rPr>
      <t>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</si>
  <si>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</si>
  <si>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r>
      <rPr>
        <b/>
        <sz val="9"/>
        <rFont val="Calibri"/>
        <family val="2"/>
        <charset val="238"/>
        <scheme val="minor"/>
      </rPr>
      <t>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-Wsparcie przygotowawcze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
</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</si>
  <si>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c) zbudowanie i utrzymanie wysokiej rozpoznawalności EFRROW i PROW 2014-2020 na tle innych programów oraz funduszy europejskich</t>
    </r>
  </si>
  <si>
    <r>
      <rPr>
        <b/>
        <sz val="9"/>
        <color theme="1"/>
        <rFont val="Calibri"/>
        <family val="2"/>
        <charset val="238"/>
        <scheme val="minor"/>
      </rPr>
      <t xml:space="preserve">Wsparcie na rozwój lokalny kierowany przez społeczność w ramach LEADER.    </t>
    </r>
    <r>
      <rPr>
        <sz val="9"/>
        <color theme="1"/>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</si>
  <si>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r>
      <rPr>
        <b/>
        <sz val="9"/>
        <color theme="1"/>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color theme="1"/>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                                                                           - Zbudowanie i utrzymanie wysokiej rozpoznawalności EFRROW i PROW 2014-2020 na tle innych programów oraz funduszy europejskich.  </t>
    </r>
  </si>
  <si>
    <r>
      <rPr>
        <b/>
        <sz val="9"/>
        <color theme="1"/>
        <rFont val="Calibri"/>
        <family val="2"/>
        <charset val="238"/>
        <scheme val="minor"/>
      </rPr>
      <t xml:space="preserve">Inwestycje w środki trwałe </t>
    </r>
    <r>
      <rPr>
        <sz val="9"/>
        <color theme="1"/>
        <rFont val="Calibri"/>
        <family val="2"/>
        <charset val="238"/>
        <scheme val="minor"/>
      </rPr>
      <t xml:space="preserve">                                                        - Wsparcie na inwestycje w infrastrukturę związane  z rozwojem, modernizacją i dostosowywaniem sektora leśnego.                                                                  </t>
    </r>
    <r>
      <rPr>
        <b/>
        <sz val="9"/>
        <color theme="1"/>
        <rFont val="Calibri"/>
        <family val="2"/>
        <charset val="238"/>
        <scheme val="minor"/>
      </rPr>
      <t xml:space="preserve">Podstawowe usługi i odnowa wsi na obszarach wiejskich    </t>
    </r>
    <r>
      <rPr>
        <sz val="9"/>
        <color theme="1"/>
        <rFont val="Calibri"/>
        <family val="2"/>
        <charset val="238"/>
        <scheme val="minor"/>
      </rPr>
      <t xml:space="preserve">                                                                                              - Wsparcie na inwestycje związane z tworzeniem, ulepszaniem lub rozbudową wszystkich rodzajów małej infrastruktury, w tym inwestycje w energię odnawialną i w osczędzanie energii,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</si>
  <si>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r>
      <rPr>
        <b/>
        <sz val="9"/>
        <color theme="1"/>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color theme="1"/>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funduszy europejskich oraz funduszy europejskich  </t>
    </r>
  </si>
  <si>
    <r>
      <rPr>
        <b/>
        <sz val="9"/>
        <color theme="1"/>
        <rFont val="Calibri"/>
        <family val="2"/>
        <charset val="238"/>
        <scheme val="minor"/>
      </rPr>
      <t xml:space="preserve">Inwestycje w środki trwałe     </t>
    </r>
    <r>
      <rPr>
        <sz val="9"/>
        <color theme="1"/>
        <rFont val="Calibri"/>
        <family val="2"/>
        <charset val="238"/>
        <scheme val="minor"/>
      </rPr>
      <t xml:space="preserve">                                                  - Wsparcie na inwestycje w infrastrukturę związane  z rozwojem, modernizacją i dostosowywaniem sektora leśnego.                                                                                   </t>
    </r>
    <r>
      <rPr>
        <b/>
        <sz val="9"/>
        <color theme="1"/>
        <rFont val="Calibri"/>
        <family val="2"/>
        <charset val="238"/>
        <scheme val="minor"/>
      </rPr>
      <t>Podstawowe usługi i odnowa wsi na obszarach wiejskich</t>
    </r>
    <r>
      <rPr>
        <sz val="9"/>
        <color theme="1"/>
        <rFont val="Calibri"/>
        <family val="2"/>
        <charset val="238"/>
        <scheme val="minor"/>
      </rPr>
      <t xml:space="preserve">                                                                                        - Wsparcie na inwestycje związane z tworzeniem, ulepszaniem lub rozbudową wszystkich rodzajów małej infrastruktury, w tym inwestycje w energię odnawialną i w osczędzanie energii,                                                                     - Wsparcie na badania i inwestycje związane z utrzymaniem, odbudową i poprawą dziedzictwa kulturowego i przyrodniczego wsi, krajobrazu wiejskiego i miejsc o wysokiej wartości przyrodniczej, w tym dotyczace powiązanych apektów społeczno- gospodarczych oraz środków w zakresie świadomości środowiskowej,                                                                              - 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Wsparcie na rozwój lokalny kierowany przez społeczność w ramach LEADER         </t>
    </r>
    <r>
      <rPr>
        <sz val="9"/>
        <color theme="1"/>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t>
    </r>
  </si>
  <si>
    <r>
      <rPr>
        <b/>
        <sz val="9"/>
        <color theme="1"/>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color theme="1"/>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współfinasowaniu rozwoju obszarów wiejskich w Polsce                                                                        - Zbudowanie i utrzymanie wysokiej rozpoznawalności EFRROW i PROW 2014-2020 na tle innych programów oraz funduszy europejskich,                                                                                                      </t>
    </r>
  </si>
  <si>
    <r>
      <rPr>
        <sz val="9"/>
        <color theme="1"/>
        <rFont val="Calibri"/>
        <family val="2"/>
        <charset val="238"/>
        <scheme val="minor"/>
      </rPr>
      <t xml:space="preserve">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</si>
  <si>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r>
      <rPr>
        <b/>
        <sz val="9"/>
        <color theme="1"/>
        <rFont val="Calibri"/>
        <family val="2"/>
        <charset val="238"/>
        <scheme val="minor"/>
      </rPr>
      <t>Inwestycje w środki trwałe</t>
    </r>
    <r>
      <rPr>
        <sz val="9"/>
        <color theme="1"/>
        <rFont val="Calibri"/>
        <family val="2"/>
        <charset val="238"/>
        <scheme val="minor"/>
      </rPr>
      <t xml:space="preserve">
- Wsparcie na inwestycje w infrastrukturę związane z rozwojem, modernizacją i dostosowywaniem sektora leśnego
</t>
    </r>
    <r>
      <rPr>
        <b/>
        <sz val="9"/>
        <color theme="1"/>
        <rFont val="Calibri"/>
        <family val="2"/>
        <charset val="238"/>
        <scheme val="minor"/>
      </rPr>
      <t>Podstawowe usługi i odnowa wsi na obszarach wiejskich</t>
    </r>
    <r>
      <rPr>
        <sz val="9"/>
        <color theme="1"/>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-gospodarczych oraz środków w zakresie świadomości środowiskowej
- Wsparcie na inwestycje w tworzenie, ulepszanie i rozwijanie podstawowych usług lokalnych dla ludności wiejskiej, w tym rekreacji i kultury, i powiązanej infrastruktury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</si>
  <si>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rPr>
        <b/>
        <sz val="9"/>
        <color theme="1"/>
        <rFont val="Calibri"/>
        <family val="2"/>
        <charset val="238"/>
        <scheme val="minor"/>
      </rPr>
      <t>Podstawowe usługi i odnowa wsi na obszarach wiejskich</t>
    </r>
    <r>
      <rPr>
        <sz val="9"/>
        <color theme="1"/>
        <rFont val="Calibri"/>
        <family val="2"/>
        <charset val="238"/>
        <scheme val="minor"/>
      </rPr>
      <t xml:space="preserve"> </t>
    </r>
    <r>
      <rPr>
        <b/>
        <sz val="9"/>
        <color theme="1"/>
        <rFont val="Calibri"/>
        <family val="2"/>
        <charset val="238"/>
        <scheme val="minor"/>
      </rPr>
      <t>-</t>
    </r>
    <r>
      <rPr>
        <sz val="9"/>
        <color theme="1"/>
        <rFont val="Calibri"/>
        <family val="2"/>
        <charset val="238"/>
        <scheme val="minor"/>
      </rPr>
      <t>Wsparcie na inwestycje związane z tworzeniem, ulepsza-niem lub rozbudową wszystkich rodzajów małej infrastruk-tury, w tym inwestycje w energię odnawialną i w oszczędzanie energii</t>
    </r>
    <r>
      <rPr>
        <b/>
        <sz val="9"/>
        <color theme="1"/>
        <rFont val="Calibri"/>
        <family val="2"/>
        <charset val="238"/>
        <scheme val="minor"/>
      </rPr>
      <t xml:space="preserve"> -</t>
    </r>
    <r>
      <rPr>
        <sz val="9"/>
        <color theme="1"/>
        <rFont val="Calibri"/>
        <family val="2"/>
        <charset val="238"/>
        <scheme val="minor"/>
      </rPr>
      <t xml:space="preserve">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t>
    </r>
    <r>
      <rPr>
        <b/>
        <sz val="9"/>
        <color theme="1"/>
        <rFont val="Calibri"/>
        <family val="2"/>
        <charset val="238"/>
        <scheme val="minor"/>
      </rPr>
      <t>-</t>
    </r>
    <r>
      <rPr>
        <sz val="9"/>
        <color theme="1"/>
        <rFont val="Calibri"/>
        <family val="2"/>
        <charset val="238"/>
        <scheme val="minor"/>
      </rPr>
      <t xml:space="preserve">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Wsparcie na rozwój lokalny kierowany przez społeczność w ramach LEADER  </t>
    </r>
    <r>
      <rPr>
        <sz val="9"/>
        <color theme="1"/>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Wspacie na koszty bieżące i aktywizację</t>
    </r>
  </si>
  <si>
    <r>
      <t>Zapewnienie pewnej, aktualnej i przejrzystej informacji o PROW 2014-2020 dla ogółu interesariuszy oraz promowanie Programu, jako instrumentu wspierającego rozwój rolnictwa i obszarów wiejskich w Polsce.</t>
    </r>
    <r>
      <rPr>
        <b/>
        <sz val="9"/>
        <color theme="1"/>
        <rFont val="Calibri"/>
        <family val="2"/>
        <charset val="238"/>
        <scheme val="minor"/>
      </rPr>
      <t xml:space="preserve"> b) </t>
    </r>
    <r>
      <rPr>
        <sz val="9"/>
        <color theme="1"/>
        <rFont val="Calibri"/>
        <family val="2"/>
        <charset val="238"/>
        <scheme val="minor"/>
      </rPr>
      <t xml:space="preserve">uwidocznienie roli Wspólnoty we współfinansowaniu rozwoju obszarów wiejskich w Polsce </t>
    </r>
    <r>
      <rPr>
        <b/>
        <sz val="9"/>
        <color theme="1"/>
        <rFont val="Calibri"/>
        <family val="2"/>
        <charset val="238"/>
        <scheme val="minor"/>
      </rPr>
      <t>c)</t>
    </r>
    <r>
      <rPr>
        <sz val="9"/>
        <color theme="1"/>
        <rFont val="Calibri"/>
        <family val="2"/>
        <charset val="238"/>
        <scheme val="minor"/>
      </rPr>
      <t xml:space="preserve"> zbudowanie i utrzymanie wysokiej rozpoznawalności EFRROW i PROW 2014-2020 na tle innych programów oraz funduszy europejskich                </t>
    </r>
  </si>
  <si>
    <r>
      <t xml:space="preserve">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</si>
  <si>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rPr>
        <b/>
        <sz val="9"/>
        <color theme="1"/>
        <rFont val="Calibri"/>
        <family val="2"/>
        <charset val="238"/>
        <scheme val="minor"/>
      </rPr>
      <t xml:space="preserve">Zapewnienie pewnej, aktualnej i przejrzystej informacji o PROW 2014 -2020 dla ogółu interesariuszy oraz promowanie Programu, jako instrumentu wspierającego rozwój rolnictwa i obszarów wiejskich w Polsce, Budowanie pozytywnego wizerunku wsi jako miejsca zamieszkania  
</t>
    </r>
    <r>
      <rPr>
        <sz val="9"/>
        <color theme="1"/>
        <rFont val="Calibri"/>
        <family val="2"/>
        <charset val="238"/>
        <scheme val="minor"/>
      </rPr>
      <t xml:space="preserve">- Zwiększenie poziomu wiedzy ogólnej i szczegółowej dotyczącej PROW 2014 -2020, w tym zapewnienie informacji dotyczących warunków i trybu przyznawania pomocy, dla potencjalnych beneficjentów w zakresie praktycznej wiedzy i umiejętności o sposobie przygotwania wniosków, biznesplanów oraz dla beneficjentów w zakresie przygotowania wniosków o płatność,
 - Uwidocznienie roli Wspólnoty we współfinansowaniu rozwoju obszarów wiejskich w Polsce,
</t>
    </r>
  </si>
  <si>
    <r>
      <rPr>
        <b/>
        <sz val="9"/>
        <color theme="1"/>
        <rFont val="Calibri"/>
        <family val="2"/>
        <charset val="238"/>
        <scheme val="minor"/>
      </rPr>
      <t>Inwestycje w środki trwałe</t>
    </r>
    <r>
      <rPr>
        <sz val="9"/>
        <color theme="1"/>
        <rFont val="Calibri"/>
        <family val="2"/>
        <charset val="238"/>
        <scheme val="minor"/>
      </rPr>
      <t xml:space="preserve">
 - Wsparcie na inwestycje w infrastrukturę związane z rozwojem, modernizacją i dostosowywaniem sektora leśnego,
</t>
    </r>
    <r>
      <rPr>
        <b/>
        <sz val="9"/>
        <color theme="1"/>
        <rFont val="Calibri"/>
        <family val="2"/>
        <charset val="238"/>
        <scheme val="minor"/>
      </rPr>
      <t>Podstawowe usługi i odnowa wsi na obszarach wiejskich</t>
    </r>
    <r>
      <rPr>
        <sz val="9"/>
        <color theme="1"/>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na ludności wiejskiej, w tym rekeacji i kultury, i powiązanej infrastruktury,
</t>
    </r>
    <r>
      <rPr>
        <b/>
        <sz val="9"/>
        <color theme="1"/>
        <rFont val="Calibri"/>
        <family val="2"/>
        <charset val="238"/>
        <scheme val="minor"/>
      </rPr>
      <t>Wsparcie na rozwój lokalny kierowany przez społeczność w ramach LEADER</t>
    </r>
    <r>
      <rPr>
        <sz val="9"/>
        <color theme="1"/>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
 - Wsparcie na utworzenie i funkcjonowanie krajowej sieci obszarów wiejskich,</t>
    </r>
  </si>
  <si>
    <r>
      <rPr>
        <b/>
        <sz val="9"/>
        <color theme="1"/>
        <rFont val="Calibri"/>
        <family val="2"/>
        <charset val="238"/>
        <scheme val="minor"/>
      </rPr>
      <t xml:space="preserve">Transfer wiedzy i działalność informacyjna </t>
    </r>
    <r>
      <rPr>
        <sz val="9"/>
        <color theme="1"/>
        <rFont val="Calibri"/>
        <family val="2"/>
        <charset val="238"/>
        <scheme val="minor"/>
      </rPr>
      <t xml:space="preserve">
 -Wsparcie kształcenia zawodowego i nabywania umiejętności
 -Wsparcie na demonstracje i działania informacyjne
</t>
    </r>
    <r>
      <rPr>
        <b/>
        <sz val="9"/>
        <color theme="1"/>
        <rFont val="Calibri"/>
        <family val="2"/>
        <charset val="238"/>
        <scheme val="minor"/>
      </rPr>
      <t xml:space="preserve">Usługi doradcze, usługi z zakresu zarządzania gospodarstwem i zastępstw </t>
    </r>
    <r>
      <rPr>
        <sz val="9"/>
        <color theme="1"/>
        <rFont val="Calibri"/>
        <family val="2"/>
        <charset val="238"/>
        <scheme val="minor"/>
      </rPr>
      <t xml:space="preserve">
 -Wsparcie dla korzystających z usług doradczych,                                                                                                                                                                                                                                                                               -Wsparcie na szkolenia doradców,
</t>
    </r>
    <r>
      <rPr>
        <b/>
        <sz val="9"/>
        <color theme="1"/>
        <rFont val="Calibri"/>
        <family val="2"/>
        <charset val="238"/>
        <scheme val="minor"/>
      </rPr>
      <t xml:space="preserve">Systemy jakości produktów rolnych i środków spożywczych </t>
    </r>
    <r>
      <rPr>
        <sz val="9"/>
        <color theme="1"/>
        <rFont val="Calibri"/>
        <family val="2"/>
        <charset val="238"/>
        <scheme val="minor"/>
      </rPr>
      <t xml:space="preserve">
 -Wsparcie na koszty przystępowania do systemów jakości,
 -Wsparcie na działania informacyjne i promocyjne realizowane przez grupy producentów na rynku wewnętrznym,
</t>
    </r>
    <r>
      <rPr>
        <b/>
        <sz val="9"/>
        <color theme="1"/>
        <rFont val="Calibri"/>
        <family val="2"/>
        <charset val="238"/>
        <scheme val="minor"/>
      </rPr>
      <t>Inwestycje w środki trwałe</t>
    </r>
    <r>
      <rPr>
        <sz val="9"/>
        <color theme="1"/>
        <rFont val="Calibri"/>
        <family val="2"/>
        <charset val="238"/>
        <scheme val="minor"/>
      </rPr>
      <t xml:space="preserve"> 
 -Wsparcie na inwestycje w gospodarstwach rolnych,
 -Wsparcie na inwestycje w zakresie przetwórstwa i wprowadzania do obrotu lub rozwoju produktów rolnych,
 -Wsparcie na inwestycje w infrastrukturę związane z rozwojem, modernizacją i dostosowywaniem sektora leśnego
</t>
    </r>
    <r>
      <rPr>
        <b/>
        <sz val="9"/>
        <color theme="1"/>
        <rFont val="Calibri"/>
        <family val="2"/>
        <charset val="238"/>
        <scheme val="minor"/>
      </rPr>
      <t xml:space="preserve">Przywracanie potencjału produkcji rolnej zniszczonego w wyniku klęsk żywiołowych i katastrof oraz wprowadzanie odpowiednich środków zapobiegawczych </t>
    </r>
    <r>
      <rPr>
        <sz val="9"/>
        <color theme="1"/>
        <rFont val="Calibri"/>
        <family val="2"/>
        <charset val="238"/>
        <scheme val="minor"/>
      </rPr>
      <t xml:space="preserve">
 -Inwestycje w działania zapobiegawcze, których celem jest ograniczanie skutków prawdopodobnych klęsk żywiołowych, niekorzystnych zjawisk klimatycznych i katastrof,                                                                                                                                                                                                                                                                                                                                                                                        - Inwestycje w odtwarzanie gruntów rolnych i przywracanie potencjału produkcji rolnej zniszczonego w wyniku klęsk żywiołowych, niekorzystnych zjawisk klimatycznych i katastrof,
</t>
    </r>
    <r>
      <rPr>
        <b/>
        <sz val="9"/>
        <color theme="1"/>
        <rFont val="Calibri"/>
        <family val="2"/>
        <charset val="238"/>
        <scheme val="minor"/>
      </rPr>
      <t xml:space="preserve">Rozwój gospodarstw i działalności gospodarczej </t>
    </r>
    <r>
      <rPr>
        <sz val="9"/>
        <color theme="1"/>
        <rFont val="Calibri"/>
        <family val="2"/>
        <charset val="238"/>
        <scheme val="minor"/>
      </rPr>
      <t xml:space="preserve">
 -Wsparcie dla młodych rolników na rozpoczęcie działalności,
 -Wsparcie na rozpoczęcie pozarolniczej działalności gospodarczej na obszarach wiejskich,
 -Wsparcie na rozpoczęcie działalności gospodarczej na rzecz rozwoju małych gospodarstw,
 -Wsparcie na inwestycje w tworzenie i rozwój działalności pozarolniczej,
 -Płatności dla rolników kwalifikujących się do systemu drobnych producentów rolnych, którzy definitywnie przekazali swoje gospodarstwo innemu rolnikowi
</t>
    </r>
    <r>
      <rPr>
        <b/>
        <sz val="9"/>
        <color theme="1"/>
        <rFont val="Calibri"/>
        <family val="2"/>
        <charset val="238"/>
        <scheme val="minor"/>
      </rPr>
      <t xml:space="preserve">Podstawowe usługi i odnowa wsi na obszarach wiejskich </t>
    </r>
    <r>
      <rPr>
        <sz val="9"/>
        <color theme="1"/>
        <rFont val="Calibri"/>
        <family val="2"/>
        <charset val="238"/>
        <scheme val="minor"/>
      </rPr>
      <t xml:space="preserve">
 -Wsparcie na inwestycje związane z tworzeniem, ulepszaniem lub rozbudową wszystkich rodzajów małej infrastruktury, w tym inwestycje w energię odnawialną i w oszczędzanie energii,                                                                                                                                                                                                                                                                                                                                              - Wsparcie na badania i inwestycje związane z utrzymaniem, odbudową i poprawą statnu dziedzictwa kulturowego i przyrodniczego wsi, krajobrazu wiejskiego i miejsc o wysokiej wartości przyrodniczej, w tym dotyczące powiązanych aspektów społeczno - gospodarczych oraz środkó w zakresie świadomości środowiskowej,
 -Wsparcie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Inwestycje w rozwój obszarów leśnych i poprawę żywotności lasów </t>
    </r>
    <r>
      <rPr>
        <sz val="9"/>
        <color theme="1"/>
        <rFont val="Calibri"/>
        <family val="2"/>
        <charset val="238"/>
        <scheme val="minor"/>
      </rPr>
      <t xml:space="preserve">
 -Wsparcie na zalesianie i tworzenie terenu zalesionego
</t>
    </r>
    <r>
      <rPr>
        <b/>
        <sz val="9"/>
        <color theme="1"/>
        <rFont val="Calibri"/>
        <family val="2"/>
        <charset val="238"/>
        <scheme val="minor"/>
      </rPr>
      <t xml:space="preserve">Tworzenie grup i organizacji producentów </t>
    </r>
    <r>
      <rPr>
        <sz val="9"/>
        <color theme="1"/>
        <rFont val="Calibri"/>
        <family val="2"/>
        <charset val="238"/>
        <scheme val="minor"/>
      </rPr>
      <t xml:space="preserve">
 -Tworzenie grup producentów i organizacji producentów w sektorze rolnym i leśnym
</t>
    </r>
    <r>
      <rPr>
        <b/>
        <sz val="9"/>
        <color theme="1"/>
        <rFont val="Calibri"/>
        <family val="2"/>
        <charset val="238"/>
        <scheme val="minor"/>
      </rPr>
      <t xml:space="preserve">Działanie rolno- środowiskowo- klimatyczne </t>
    </r>
    <r>
      <rPr>
        <sz val="9"/>
        <color theme="1"/>
        <rFont val="Calibri"/>
        <family val="2"/>
        <charset val="238"/>
        <scheme val="minor"/>
      </rPr>
      <t xml:space="preserve">
 -Płatności w ramach zobowiązań rolno-środowiskowo-klimatycznych,
 -Wsparcie na rzecz ochrony i zrównoważonego wykorzystania i rozwoju zasobów genetycznych w rolnictwie
</t>
    </r>
    <r>
      <rPr>
        <b/>
        <sz val="9"/>
        <color theme="1"/>
        <rFont val="Calibri"/>
        <family val="2"/>
        <charset val="238"/>
        <scheme val="minor"/>
      </rPr>
      <t xml:space="preserve">Rolnictwo ekologiczne </t>
    </r>
    <r>
      <rPr>
        <sz val="9"/>
        <color theme="1"/>
        <rFont val="Calibri"/>
        <family val="2"/>
        <charset val="238"/>
        <scheme val="minor"/>
      </rPr>
      <t xml:space="preserve">
 -Płatności na rzecz przejścia na praktyki i metody rolnictwa ekologicznego,
 -Płatności na rzecz utrzymania praktyk i metod rolnictwa ekologicznego,
</t>
    </r>
    <r>
      <rPr>
        <b/>
        <sz val="9"/>
        <color theme="1"/>
        <rFont val="Calibri"/>
        <family val="2"/>
        <charset val="238"/>
        <scheme val="minor"/>
      </rPr>
      <t xml:space="preserve">Płatności dla obszarów z ograniczeniami naturalnymi lub innymi szczególnymi ograniczeniami </t>
    </r>
    <r>
      <rPr>
        <sz val="9"/>
        <color theme="1"/>
        <rFont val="Calibri"/>
        <family val="2"/>
        <charset val="238"/>
        <scheme val="minor"/>
      </rPr>
      <t xml:space="preserve">
 -Płatności kompensacyjne dla obszarów górskich
 -Płatności kompensacyjne dla obszarów charakteryzujących się znaczącymi ograniczeniami naturalnymi
 -Płatności kompensacyjne dla obszarów charakteryzujących się szczególnymi ograniczeniami
</t>
    </r>
    <r>
      <rPr>
        <b/>
        <sz val="9"/>
        <color theme="1"/>
        <rFont val="Calibri"/>
        <family val="2"/>
        <charset val="238"/>
        <scheme val="minor"/>
      </rPr>
      <t xml:space="preserve">Współpraca </t>
    </r>
    <r>
      <rPr>
        <sz val="9"/>
        <color theme="1"/>
        <rFont val="Calibri"/>
        <family val="2"/>
        <charset val="238"/>
        <scheme val="minor"/>
      </rPr>
      <t xml:space="preserve">
 -Wsparcie na ustanawianie i funkcjonowanie grup operacyjnych EPI na rzecz wydajnego i zrównoważonego rolnictwa
</t>
    </r>
    <r>
      <rPr>
        <b/>
        <sz val="9"/>
        <color theme="1"/>
        <rFont val="Calibri"/>
        <family val="2"/>
        <charset val="238"/>
        <scheme val="minor"/>
      </rPr>
      <t xml:space="preserve">Wsparcie na rozwój lokalny kierowany przez społeczność w ramach LEADER </t>
    </r>
    <r>
      <rPr>
        <sz val="9"/>
        <color theme="1"/>
        <rFont val="Calibri"/>
        <family val="2"/>
        <charset val="238"/>
        <scheme val="minor"/>
      </rPr>
      <t xml:space="preserve">
 -Wsparcie przygotowawcze
 -Wsparcie na realizację operacji w ramach strategii lokalnego rozwoju kierowanego przez społeczność
 -Przygotowanie i realizacja działań w zakresie współpracy z lokalną grupą działania
 -Wsparcie na koszty bieżące i aktywizację
 -Wsparcie na utworzenie i funkcjonowanie krajowej sieci obszarów wiejskich.</t>
    </r>
  </si>
  <si>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t>
    </r>
    <r>
      <rPr>
        <b/>
        <sz val="9"/>
        <color theme="1"/>
        <rFont val="Calibri"/>
        <family val="2"/>
        <charset val="238"/>
        <scheme val="minor"/>
      </rPr>
      <t>Budowanie pozytywnego wizerunku wsi jako miejsca zamieszkania</t>
    </r>
    <r>
      <rPr>
        <sz val="9"/>
        <color theme="1"/>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programów oraz funduszy europejskich,
- zmiana w świadomości mieszkańców kraju funkcjonowania PROW jako programu głównie lub wyłącznie wspierającego rolników/rolnictwo,</t>
    </r>
  </si>
  <si>
    <r>
      <rPr>
        <b/>
        <sz val="9"/>
        <color theme="1"/>
        <rFont val="Calibri"/>
        <family val="2"/>
        <charset val="238"/>
        <scheme val="minor"/>
      </rPr>
      <t>Działanie rolno- środowiskowo- klimatyczne</t>
    </r>
    <r>
      <rPr>
        <sz val="9"/>
        <color theme="1"/>
        <rFont val="Calibri"/>
        <family val="2"/>
        <charset val="238"/>
        <scheme val="minor"/>
      </rPr>
      <t xml:space="preserve">                                                                                                                                                                                                                                                                                                  - Płatności w ramach zobowiązań rolno-środowiskowo-klimatycznych,                                                                                                                                                                                                                                             - Wsparcie na rzecz ochrony i zrównoważonego wykorzystania i rozwoju zasobów genetycznych w rolnictwie.
</t>
    </r>
    <r>
      <rPr>
        <b/>
        <sz val="9"/>
        <color theme="1"/>
        <rFont val="Calibri"/>
        <family val="2"/>
        <charset val="238"/>
        <scheme val="minor"/>
      </rPr>
      <t>Rolnictwo ekologiczne</t>
    </r>
    <r>
      <rPr>
        <sz val="9"/>
        <color theme="1"/>
        <rFont val="Calibri"/>
        <family val="2"/>
        <charset val="238"/>
        <scheme val="minor"/>
      </rPr>
      <t xml:space="preserve">                                                                                                                                                                                                                                                                                                                                              - Płatności na rzecz przejścia na praktyki i metody rolnictwa ekologicznego,                                                                                                                                                                                                                                    - Płatności na rzecz utrzymania praktyk i metod rolnictwa ekologicznego.</t>
    </r>
  </si>
  <si>
    <r>
      <rPr>
        <b/>
        <sz val="9"/>
        <color theme="1"/>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color theme="1"/>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</si>
  <si>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r>
      <rPr>
        <b/>
        <sz val="9"/>
        <color theme="1"/>
        <rFont val="Calibri"/>
        <family val="2"/>
        <charset val="238"/>
        <scheme val="minor"/>
      </rPr>
      <t>Inwestycje w środki trwałe:</t>
    </r>
    <r>
      <rPr>
        <sz val="9"/>
        <color theme="1"/>
        <rFont val="Calibri"/>
        <family val="2"/>
        <charset val="238"/>
        <scheme val="minor"/>
      </rPr>
      <t xml:space="preserve"> Wsparcie na inwestycje w gospodarstwach rolnych; Wsparcie na inwestycje w zakresie przetwórstwa i wprowadzania do obrotu lub rozwoju produktów rolnych.</t>
    </r>
    <r>
      <rPr>
        <b/>
        <sz val="9"/>
        <color theme="1"/>
        <rFont val="Calibri"/>
        <family val="2"/>
        <charset val="238"/>
        <scheme val="minor"/>
      </rPr>
      <t xml:space="preserve"> Przywracanie potencjału produkcji rolnej zniszczonego w wyniku klęsk żywiołowych i katastrof oraz wprowadzanie odpowiednich środków zapobiegawczych: </t>
    </r>
    <r>
      <rPr>
        <sz val="9"/>
        <color theme="1"/>
        <rFont val="Calibri"/>
        <family val="2"/>
        <charset val="238"/>
        <scheme val="minor"/>
      </rPr>
      <t xml:space="preserve">Inwestycje w działania zapobiegawcze, których celem jest ograniczanie skutków prawdopodobnych klęsk żywiołowych, niekorzystnych zjawisk klimatycznych i katastrof; </t>
    </r>
    <r>
      <rPr>
        <b/>
        <sz val="9"/>
        <color theme="1"/>
        <rFont val="Calibri"/>
        <family val="2"/>
        <charset val="238"/>
        <scheme val="minor"/>
      </rPr>
      <t xml:space="preserve">Rozwój gospodarstw i działalności gospodarczej: </t>
    </r>
    <r>
      <rPr>
        <sz val="9"/>
        <color theme="1"/>
        <rFont val="Calibri"/>
        <family val="2"/>
        <charset val="238"/>
        <scheme val="minor"/>
      </rPr>
      <t xml:space="preserve">Wsparcie dla młodych rolników na rozpoczęcie działalności; Wsparcie na rozpoczęcie pozarolniczej działalności gospodarczej na obszarach wiejskich; Wsparcie na rozpoczęcie działalności gospodarczej na rzecz rozwoju małych gospodarstw; </t>
    </r>
    <r>
      <rPr>
        <b/>
        <sz val="9"/>
        <color theme="1"/>
        <rFont val="Calibri"/>
        <family val="2"/>
        <charset val="238"/>
        <scheme val="minor"/>
      </rPr>
      <t xml:space="preserve"> Inwestycje w rozwój obszarów leśnych i poprawę żywotności lasów:</t>
    </r>
    <r>
      <rPr>
        <sz val="9"/>
        <color theme="1"/>
        <rFont val="Calibri"/>
        <family val="2"/>
        <charset val="238"/>
        <scheme val="minor"/>
      </rPr>
      <t xml:space="preserve"> Wsparcie na zalesianie i tworzenie terenu zalesionego.</t>
    </r>
    <r>
      <rPr>
        <b/>
        <sz val="9"/>
        <color theme="1"/>
        <rFont val="Calibri"/>
        <family val="2"/>
        <charset val="238"/>
        <scheme val="minor"/>
      </rPr>
      <t xml:space="preserve"> Tworzenie grup i organizacji producentów: </t>
    </r>
    <r>
      <rPr>
        <sz val="9"/>
        <color theme="1"/>
        <rFont val="Calibri"/>
        <family val="2"/>
        <charset val="238"/>
        <scheme val="minor"/>
      </rPr>
      <t>Tworzenie grup producentów i organizacji producentów w sektorze rolnym i leśnym.</t>
    </r>
    <r>
      <rPr>
        <b/>
        <sz val="9"/>
        <color theme="1"/>
        <rFont val="Calibri"/>
        <family val="2"/>
        <charset val="238"/>
        <scheme val="minor"/>
      </rPr>
      <t xml:space="preserve">  </t>
    </r>
  </si>
  <si>
    <r>
      <t xml:space="preserve">Inwestycje w środki trwałe: </t>
    </r>
    <r>
      <rPr>
        <sz val="9"/>
        <color theme="1"/>
        <rFont val="Calibri"/>
        <family val="2"/>
        <charset val="238"/>
        <scheme val="minor"/>
      </rPr>
      <t>Wsparcie na inwestycje w gospodarstwach rolnych; Wsparcie na inwestycje w zakresie przetwórstwa i wprowadzania do obrotu lub rozwoju produktów rolnych</t>
    </r>
    <r>
      <rPr>
        <b/>
        <sz val="9"/>
        <color theme="1"/>
        <rFont val="Calibri"/>
        <family val="2"/>
        <charset val="238"/>
        <scheme val="minor"/>
      </rPr>
      <t>. Przywracanie potencjału produkcji rolnej zniszczonego w wyniku klęsk żywiołowych i katastrof oraz wprowadzanie odpowiednich środków zapobiegawczych: I</t>
    </r>
    <r>
      <rPr>
        <sz val="9"/>
        <color theme="1"/>
        <rFont val="Calibri"/>
        <family val="2"/>
        <charset val="238"/>
        <scheme val="minor"/>
      </rPr>
      <t>nwestycje w działania zapobiegawcze, których celem jest ograniczanie skutków prawdopodobnych klęsk żywiołowych, niekorzystnych zjawisk klimatycznych i katastrof; Inwestycje w odtwarzanie gruntów rolnych i przywracanie potencjału produkcji rolnej zniszczonego w wyniku klęsk żywiołowych, niekorzystnych zjawisk klimatycznych i katastrof</t>
    </r>
    <r>
      <rPr>
        <b/>
        <sz val="9"/>
        <color theme="1"/>
        <rFont val="Calibri"/>
        <family val="2"/>
        <charset val="238"/>
        <scheme val="minor"/>
      </rPr>
      <t xml:space="preserve">. Rozwój gospodarstw i działalności gospodarczej: </t>
    </r>
    <r>
      <rPr>
        <sz val="9"/>
        <color theme="1"/>
        <rFont val="Calibri"/>
        <family val="2"/>
        <charset val="238"/>
        <scheme val="minor"/>
      </rPr>
      <t>Wsparcie dla młodych rolników na rozpoczęcie działalności; Wsparcie na rozpoczęcie pozarolniczej działalności gospodarczej na obszarach wiejskich; Wsparcie na rozpoczęcie działalności gospodarczej na rzecz rozwoju małych gospodarstw; Wsparcie na inwestycje w tworzenie i rozwój działalności pozarolniczej; Płatności dla rolników kwalifikujących się do systemu drobnych producentów rolnych, którzy definitywnie przekazali swoje gospodarstwo innemu rolnikowi</t>
    </r>
    <r>
      <rPr>
        <b/>
        <sz val="9"/>
        <color theme="1"/>
        <rFont val="Calibri"/>
        <family val="2"/>
        <charset val="238"/>
        <scheme val="minor"/>
      </rPr>
      <t xml:space="preserve">.  Inwestycje w rozwój obszarów leśnych i poprawę żywotności lasów: </t>
    </r>
    <r>
      <rPr>
        <sz val="9"/>
        <color theme="1"/>
        <rFont val="Calibri"/>
        <family val="2"/>
        <charset val="238"/>
        <scheme val="minor"/>
      </rPr>
      <t>Wsparcie na zalesianie i tworzenie terenu zalesionego</t>
    </r>
    <r>
      <rPr>
        <b/>
        <sz val="9"/>
        <color theme="1"/>
        <rFont val="Calibri"/>
        <family val="2"/>
        <charset val="238"/>
        <scheme val="minor"/>
      </rPr>
      <t xml:space="preserve">. Tworzenie grup i organizacji producentów: </t>
    </r>
    <r>
      <rPr>
        <sz val="9"/>
        <color theme="1"/>
        <rFont val="Calibri"/>
        <family val="2"/>
        <charset val="238"/>
        <scheme val="minor"/>
      </rPr>
      <t>Tworzenie grup producentów i organizacji producentów w sektorze rolnym i leśnym</t>
    </r>
    <r>
      <rPr>
        <b/>
        <sz val="9"/>
        <color theme="1"/>
        <rFont val="Calibri"/>
        <family val="2"/>
        <charset val="238"/>
        <scheme val="minor"/>
      </rPr>
      <t xml:space="preserve">.Działanie rolno- środowiskowo- klimatyczne: </t>
    </r>
    <r>
      <rPr>
        <sz val="9"/>
        <color theme="1"/>
        <rFont val="Calibri"/>
        <family val="2"/>
        <charset val="238"/>
        <scheme val="minor"/>
      </rPr>
      <t>Płatności w ramach zobowiązań rolno-środowiskowo-klimatycznych.</t>
    </r>
    <r>
      <rPr>
        <b/>
        <sz val="9"/>
        <color theme="1"/>
        <rFont val="Calibri"/>
        <family val="2"/>
        <charset val="238"/>
        <scheme val="minor"/>
      </rPr>
      <t xml:space="preserve"> Rolnictwo ekologiczne: </t>
    </r>
    <r>
      <rPr>
        <sz val="9"/>
        <color theme="1"/>
        <rFont val="Calibri"/>
        <family val="2"/>
        <charset val="238"/>
        <scheme val="minor"/>
      </rPr>
      <t>Płatności na rzecz przejścia na praktyki i metody rolnictwa ekologicznego.</t>
    </r>
    <r>
      <rPr>
        <b/>
        <sz val="9"/>
        <color theme="1"/>
        <rFont val="Calibri"/>
        <family val="2"/>
        <charset val="238"/>
        <scheme val="minor"/>
      </rPr>
      <t xml:space="preserve"> </t>
    </r>
  </si>
  <si>
    <r>
      <rPr>
        <b/>
        <sz val="9"/>
        <color theme="1"/>
        <rFont val="Calibri"/>
        <family val="2"/>
        <charset val="238"/>
        <scheme val="minor"/>
      </rPr>
      <t>Inwestycje w środki trwałe,</t>
    </r>
    <r>
      <rPr>
        <sz val="9"/>
        <color theme="1"/>
        <rFont val="Calibri"/>
        <family val="2"/>
        <charset val="238"/>
        <scheme val="minor"/>
      </rPr>
      <t xml:space="preserve">                                                    Wsparcie na inwestycje w infrastrukturę związane z rozwojem, modernizacją i dostosowywaniem sektora leśnego                                                               </t>
    </r>
    <r>
      <rPr>
        <b/>
        <sz val="9"/>
        <color theme="1"/>
        <rFont val="Calibri"/>
        <family val="2"/>
        <charset val="238"/>
        <scheme val="minor"/>
      </rPr>
      <t xml:space="preserve">Podstawowe usługi i odnowa wsi na obszarach wiejskich                                                                                      - </t>
    </r>
    <r>
      <rPr>
        <sz val="9"/>
        <color theme="1"/>
        <rFont val="Calibri"/>
        <family val="2"/>
        <charset val="238"/>
        <scheme val="minor"/>
      </rPr>
      <t xml:space="preserve">Wsparcie na inwestycje związane z tworzeniem, ulep-szaniem lub rozbudową wszystkich rodzajów małej infrastruktury, w tym inwestycje w energię odnawialną i w oszczędzanie energii  ,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color theme="1"/>
        <rFont val="Calibri"/>
        <family val="2"/>
        <charset val="238"/>
        <scheme val="minor"/>
      </rPr>
      <t xml:space="preserve">Wsparcie na rozwój lokalny kierowany przez społeczność w ramach LEADER                                                                                      </t>
    </r>
    <r>
      <rPr>
        <sz val="9"/>
        <color theme="1"/>
        <rFont val="Calibri"/>
        <family val="2"/>
        <charset val="238"/>
        <scheme val="minor"/>
      </rPr>
      <t xml:space="preserve">- Wsparcie na realizację operacji w ramach strategii lokalnego rozwoju kierowanego przez społeczność                                                                                                 -Przygotowanie i realizacja działań w zakresie współpracy z lokalną grupą działania                                                                                - Wsparcie na koszty bieżące i aktywizację                                              - Wsparcie na utworzenie i funkcjonowanie krajowej sieci obszarów wiejskich.-      </t>
    </r>
  </si>
  <si>
    <r>
      <rPr>
        <b/>
        <sz val="9"/>
        <color theme="1"/>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color theme="1"/>
        <rFont val="Calibri"/>
        <family val="2"/>
        <charset val="238"/>
        <scheme val="minor"/>
      </rPr>
      <t>-</t>
    </r>
    <r>
      <rPr>
        <b/>
        <sz val="9"/>
        <color theme="1"/>
        <rFont val="Calibri"/>
        <family val="2"/>
        <charset val="238"/>
        <scheme val="minor"/>
      </rPr>
      <t xml:space="preserve"> </t>
    </r>
    <r>
      <rPr>
        <sz val="9"/>
        <color theme="1"/>
        <rFont val="Calibri"/>
        <family val="2"/>
        <charset val="238"/>
        <scheme val="minor"/>
      </rPr>
      <t xml:space="preserve">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współfinasowaniu rozwoju obszarów wiejskich w Polsce,                                                                                        - zmiana w świadomości mieszkańców kraju funkcjonowania PROW jako programu głównie  lub wyłącznie wspierającego rolników/rolnictwo.
</t>
    </r>
  </si>
  <si>
    <t xml:space="preserve">Kampania informacyjna, działanie edukacyjne:
- spoty radiowe (cztery rodzaje spotów o długości 30 se-kund, emisja w 10 stacjach pokrywających zasięgiem całe województwo mazowieckie), 
- slidery w pojazdach komunikacji zbiorowej (dwadzieścia rodzajów 30 sekundowych prezentacji w pojazdach komuni-kacji zbiorowej).
- slidery na regionalnych portalach informacyjnych (dwadzie-ścia rodzajów 30 sekundowych prezentacji).
Targi, wystawy, imprezy o charakterze rolniczym:
- stoisko 7x7 m2 na imprezach na terenie województwa ma-zowieckiego z degustacją produktów tradycyjnych (papryka przytycka i jabłka grójeckie)
Materiały informacyjne i promocyjne:
- wydawnictwa (sześć rodzajów 16- stronicowej broszury, dystrybucja podczas imprez plenerowych).
Konkurs wiedzy nt. PROW 2014-2020:
- materiały promocyjne (wykonanie gadżetów na 25 imprez 27.250 szt.).
</t>
  </si>
  <si>
    <t xml:space="preserve">Jednodniowa Konferencja 
W ramach przedmiotowej operacji planuje się:
- wynajem jednej sali konferencyjnej wraz z obsługą tech-niczną dla około 250 osób, wyposażonej w ekran, rzutnik, laptop, dwa mikrofony, nagłośnienie, z ustawieniem tea-tralnym siedzeń,
- wyżywienie: 1x serwis kawowy, 1x obiad (około 250 osób),
- identyfikatory dla uczestników (200 sztuk). 
</t>
  </si>
  <si>
    <t xml:space="preserve">Zakładanym celem realizacji operacji jest przeprowadzenie akcji informacyj-nej pod nazwą „PRO(W)STE HISTORIE – 15 LAT MAZOWSZA W UNII EU-ROPEJSKIEJ”, dzięki której nastąpi upowszechnienie informacji o PROW 2014-2020 
o możliwości wsparcia operacji realizowanych w ramach działań Programu wdrażanych przez Samorząd Województwa Mazowieckiego, dotarcie z in-formacją do beneficjentów, potencjalnych beneficjentów i ogółu społeczeń-stwa, zainteresowanie korzystaniem z funduszy unijnych. Przedstawienie korzyści płynących z aplikacji o środki unijne i wskazanie wpływu wsparcia unijnego na rozwój ekonomiczny i społeczny obszarów wiejskich. Omówie-nie zakresu i warunków wsparcia poszczególnych działań PROW 2014-2020, rozpowszechnienie informacji na temat Rozwoju Lokalnego kierowanego przez społeczność. Operacja będzie składała się z kilku wzajemnie przenika-jących się form: zakupione zostaną materiały informacyjno-promocyjne (wydawnictwa i produkty tradycyjne), które będą dystrybuowane na spe-cjalnym stoisku podczas imprez. Zakłada się przeprowadzenie konkursów wiedzy o PROW 2014-2020 z nagrodami 
w postaci materiałów promocyjnych. Zakłada się również produkcję i emisję radiowych spotów reklamowych o długości do 30 sekund. Spoty pokażą związek Mazowsza z Europą akcentując 15 lat Polski w UE i wykorzystanie środków PROW. Kolejnym punktem będzie produkcja i emisja sliderów (30 sekundowych prezentacji) na temat efektów PROW wraz z ich emisją w po-jazdach komunikacji zbiorowej oraz na regionalnych portalach informacyj-nych. Operacja wpisuje się w Cele główne Strategii komunikacji PROW 2014-2020: Zapewnienie pewnej, aktualnej i przejrzystej informacji o PROW 2014-2020 dla ogółu interesariuszy oraz promowanie Programu, jako instru-mentu wspierającego rozwój rolnictwa i obszarów wiejskich w Polsce oraz Budowanie pozytywnego wizerunku wsi jako miejsca zamieszkania. Opera-cja zrealizuje również Cele szczegółowe Strategii komunikacji PROW 2014-2020: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 oraz zbudowanie i utrzymanie wysokiej rozpozna-walności EFRROW i PROW 2014-2020 na tle innych programów oraz fundu-szy europejskich. Dodatkowo operacja jest zgodna z Priorytetem PROW 2014-2020 – Promowanie włączenia społecznego, zmniejszenia ubóstwa oraz rozwoju gospodarczego na obszarach wiejskich, a także Celami KSOW: Podniesienie jakości wdrażania PROW, Informowanie społeczeństwa i potencjalnych beneficjentów o polityce rozwoju obszarów wiejskich.
</t>
  </si>
  <si>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t>
    </r>
  </si>
  <si>
    <t>Zapewnienie pewnej, aktualnej i przejrzystej informacji o PROW 2014-2020 dla ogółu interesariuszy oraz promowanie Programu, jako instrumentu wspierającego rozwój rolnictwa i obszarów wiejskich w Polsce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wniosku o płatność.</t>
  </si>
  <si>
    <t>liczba    
spotkań /szkoleń
liczba uczestników</t>
  </si>
  <si>
    <t>Informowanie społeczeństwa i potencjalnych beneficjentów o polityce rozwoju obszarów wiejskich  i wsparciu finansowym</t>
  </si>
  <si>
    <t>Zapewnienie pewnej, aktualnej i przejrzystej informacji o PROW 2014-2020 dla ogółu interesariuszy oraz promowanie Programu, jako instrumentu wspierającego rozwój rolnictwa i obszarów wiejskich w Polsce,
Budowanie pozytywnego wizerunku wsi jako miejsca zamieszkania;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-zbudowanie i utrzymanie wysokiej rozpoznawalności EFRROW i PROW 2014-2020 na tle innych programów oraz funduszy europejskich,
-zmiana w świadomości mieszkańców kraju funkcjonowania PROW jako programu głównie lub wyłącznie wspierającego rolników/rolnictwo,</t>
  </si>
  <si>
    <t>Zapewnienie pewnej, aktualnej i przejrzystej informacji o PROW 2014-2020 dla ogółu interesariuszy oraz promowanie Programu, jako instrumentu wspierającego rozwój rolnictwa i obszarów wiejskich w Polsce,
Budowanie pozytywnego wizerunku wsi jako miejsca zamieszkania;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-zbudowanie i utrzymanie wysokiej rozpoznawalności EFRROW i PROW 2014-2020 na tle innych programów oraz funduszy europejskich,
- zmiana w świadomości mieszkańców kraju funkcjonowania PROW jako programu głównie lub wyłącznie wspierającego rolników/rolnictwo.</t>
  </si>
  <si>
    <t xml:space="preserve">Spotkanie/szkolenie 
– 20 spotkań/szkoleń 
(w tym: 3 dwudniowe i 15 jednodniowych dla LGD wynikające z potrzeb dotyczących bieżącej realizacji LSR, 2 jednodniowe dla bene-ficjentów/potencjalnych beneficjentów w związku z ogłaszanymi nabo-rami wniosków przez Samorząd Województwa Opolskiego), 
-instrumenty wizualizacji symboli unijnych i narodowych: flaga UE - 1 szt.  flaga PL - 1 szt., stojak trójramienny – 1 szt., drzewce na flagi – 3 szt.,
-materiały promocyjne
</t>
  </si>
  <si>
    <t>Planowane artykuły w prasie przede wszystkim przyczynią się do zwiększenia poziomu wiedzy ogólnej i szczegółowej dotyczącej PROW 2014-2020, wzrostu rozpoznawalności Programu oraz efektów jego wdrażania, co przyczyni się do zwiększenia udziału zainteresowanych we wdrażaniu programów rozwoju obszarów wiejskich i podniesie poziom jakości wdrażania PROW w ramach priorytetu: 
- Promowanie włączenia społecznego, zmniejszenia ubóstwa oraz rozwoju gospodarczego na obszarach wiejskich.
Publikacja artykułów zapewnia informowanie o PROW 2014-2020, zarówno o możliwościach jakie daje Program jak i efektach jego wdrażania na terenie województwa opolskiego. Spodziewanym efektem podjętych działań jest wzrost rozpoznawalności Programu, budowanie wizerunku Programu (nie tylko jako Programu związanego z rolnictwem) oraz poszerzenie grupy zainteresowanej Programem, co wpisuje się w cele główne jak i cele szczegółowe Strategii Komunikacji.Ponadto opublikowano dodatkowy czwarty artykuł przybliżający społeczeństwu ideę powsta-nia i funkcjonowania Krajowej Sieci Obszarów Wiejskich.</t>
  </si>
  <si>
    <t xml:space="preserve">Artykuły w prasie </t>
  </si>
  <si>
    <t>Punkt informacyjny PROW 2014-2020, stoisko promocyjne, materiały promocyjne</t>
  </si>
  <si>
    <t xml:space="preserve">1. 500 osób
2. 3 szt.
3. 500 konsultacji
4. 3/1/1 szt.
5. 1 komplet
6. 800
</t>
  </si>
  <si>
    <t xml:space="preserve">1. Uczestnicy
2. Przedsięwzięcia, w których zostanie utworzony punkt informacyjny PROW
3. Liczba udzielonych konsultacji w punkcie informacyjnym
4. Elementy wizualizacji PROW:
roll-up, 
namiot promocyjny, 
stół ekspresowy
5. Materiały promocyjne – (Materiały promocyjne – (Pendrive obrotowy 8 GB – 50 szt., Smycz - 100 szt., Kubek  z nadrukiem 100 szt., Opaska silikonowa-200 szt., Bierki-200 szt., Kredki świecowe-200 szt., Zestaw do kolorowania-200 szt., Długopis 200 szt., Długopis dla dzieci 50 szt., Torby bawełniane -100 szt., Zestaw piśmienniczy-20 szt., Domino-50szt., Plecaki-40 szt., Torby papierowe-200 szt., Teczka jednobiegowa na dokumenty 500 szt.)
6. Materiały informacyjne (kalendarze - 300 kompletów, ulotki – 500 szt.)
</t>
  </si>
  <si>
    <t>Spot w radiu, spotkania, szkolenia</t>
  </si>
  <si>
    <t>Działania informacyjno-promocyjne w ramach PROW 2014-2020 z ukierunkowaniem na KSOW</t>
  </si>
  <si>
    <t>Szkolenia/seminaria/inne formy szkoleniowe 
 Audycje, programy, spoty w radio, telewizji i internecie</t>
  </si>
  <si>
    <t xml:space="preserve">5 
1
</t>
  </si>
  <si>
    <t xml:space="preserve">Partnerzy  i potencjalni partnerzy KSOW oraz beneficjenci i potencjalni beneficjenci PROW </t>
  </si>
  <si>
    <t>BPT w MRiRW</t>
  </si>
  <si>
    <r>
      <rPr>
        <b/>
        <sz val="9"/>
        <rFont val="Calibri"/>
        <family val="2"/>
        <charset val="238"/>
        <scheme val="minor"/>
      </rPr>
      <t xml:space="preserve">Wsparcie na rozwój lokalny kierowany przez społeczność w ramach LEADER </t>
    </r>
    <r>
      <rPr>
        <sz val="9"/>
        <rFont val="Calibri"/>
        <family val="2"/>
        <charset val="238"/>
        <scheme val="minor"/>
      </rPr>
      <t xml:space="preserve">
Wsparcie na utworzenie i funkcjonowanie krajowej sieci obszarów wiejskich.</t>
    </r>
  </si>
  <si>
    <t>Podniesienie jakości wdrażania PROW,
Informowanie społeczeństwa i potencjalnych beneficjentów o polityce rozwoju obszarów wiejskich I wsparciu finansowania.</t>
  </si>
  <si>
    <t xml:space="preserve">Zapewnienie pewnej, aktualnej i przejrzystej informacji o PROW 2014-2020 dla ogółu interesariuszy oraz promowanie  Programu, jako instrumentu wspierającego rozwój rolnictwa i obszarów wiejskich w Polsce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programów oraz funduszy europejskich                                              </t>
  </si>
  <si>
    <t>Celem operacji jest poinformowanie partnerów KSOW o możliwości udziału w konkursie ogłoszonym przez Ministra Rolnictwa i Rozwoju Wsi oraz promocja PROW 2014-2020 z ukierunkowaniem na KSOW.</t>
  </si>
  <si>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r>
  </si>
  <si>
    <t>440
650 000 -              1 000 000</t>
  </si>
  <si>
    <t>W wyniku realizacji operacji zostanie upowszechniona wiedza zarówno wśród potencjalnych beneficjentów, beneficjentów, instytucji pośrednio zaangażowanych w PROW 2014-2020 jak i ogółu społeczeństwa na temat PROW 2014-2020, zostanie pokazana rola UE we współfinansowaniu rozwoju obszarów wiejskich. Ponadto w związku z tym, że w spocie zostaną pokazane różne rodzaje operacji, na które można uzyskać dofinansowanie (infrastruktura sportowa, kultura, infrastruktura wodociągowo-kanalizacyjna, energia odnawialna, drogi, projekty miękkie itp.). społeczeństwo województwa dolnośląskiego przestanie kojarzyć PROW jako program skierowany głównie do rolników. Mieszkańcy zdadzą sobie sprawę z tego, że wielu z nich będzie mogło korzystać lub już korzysta z infrastruktury powstałej w ramach PROW. Celem emitowanego spotu będzie również przełamanie negatywnych stereotypów dotyczących życia na wsi poprzez pokazanie wsi jako miejsca, w którym bardzo dużo się dzieje, które nieustannie się zmienia, rozwija, rozbudowuje a jednocześnie pielęgnuje lokalną tradycję i kulturę.</t>
  </si>
  <si>
    <t>media-telewizja</t>
  </si>
  <si>
    <r>
      <rPr>
        <b/>
        <sz val="9"/>
        <rFont val="Calibri"/>
        <family val="2"/>
        <charset val="238"/>
        <scheme val="minor"/>
      </rPr>
      <t xml:space="preserve">Zapewnienie pewnej, aktualnej i przejrzystej informacji o PROW 2014 -2020 dla ogółu interesariuszy oraz promowanie Programu, jako instrumentu wspierającego rozwój rolnictwa i obszarów wiejskich w Polsce, 
Budowanie pozytywnego wizerunku wsi jako miejsca zamieszkania  
</t>
    </r>
    <r>
      <rPr>
        <sz val="9"/>
        <rFont val="Calibri"/>
        <family val="2"/>
        <charset val="238"/>
        <scheme val="minor"/>
      </rPr>
      <t xml:space="preserve">- Zwiększenie poziomu wiedzy ogólnej i szczegółowej dotyczącej PROW 2014 -2020, w tym zapewnienie informacji dotyczących warunków i trybu przyznawania pomocy, dla potencjalnych beneficjentów w zakresie praktycznej wiedzy i umiejętności o sposobie przygotwania wniosków, biznesplanów oraz dla beneficjentów w zakresie przygotowania wniosków o płatność,
 - Uwidocznienie roli Wspólnoty we współfinansowaniu rozwoju obszarów wiejskich w Polsce, 
- Zbudowanie i utrzymanie wysokiej rozpoznawalności EFRROW i PROW 2014-2020 na tle innych programów oraz funduszy europejskich,
- Zmiana w świadomości mieszkańców kraju funkcjonowania PROW jako programu głównie lub wyłącznie wspierającego rolników/rolnictwo
</t>
    </r>
  </si>
  <si>
    <t>Kampania informacyjna w prasie lokalnej, telewizji i w Internecie</t>
  </si>
  <si>
    <t>Celem operacji jest dostarczenie bieżących informacji nt. PROW 2014-2020 w zakresie efektów działań wdrażanych przez Samorząd Województwa Wielkopolskiego. W wyniku realizacji operacji opinia publiczna oraz mieszkańcy obszarów wiejskich z Wielkopolski uzyskają wiedzę nt. liczby podpisanych umów, zakontraktowanych kwot oraz nazw operacji, które uzyskały dofinansowanie w ramach PROW 2014 - 2020. Zostaną zatem zrealizowane cele KSOW - podniesie się jakość wdrażania PROW oraz Informowanie społeczeństwa i potencjalnych beneficjentów o polityce rozwoju obszarów wiejskich i o możliwościach finansowania. Dzięki zamieszczeniu wizualizacji PROW na publikowanych artykułach, emitowanych spotach oraz stronach internetowych (portalach internetowych) uwidoczniona zostanie rola Wspólnoty we współfinansowaniu rozwoju obszarów wiejskich w Polsce.</t>
  </si>
  <si>
    <t>Artykuły w prasie, spoty telewizyjne, strony internetowe (portale internetowe)</t>
  </si>
  <si>
    <t>Liczba artykułow  w prasie lokalnej 
Liczba spotów telewizyjnyc 
Liczba stron internetowych (portali internetowych)</t>
  </si>
  <si>
    <t xml:space="preserve">17 
1 
4 </t>
  </si>
  <si>
    <t>70/2</t>
  </si>
  <si>
    <t>Liczba przeszkolonych potencjalnych wnioskodawców/Liczba szkoleń</t>
  </si>
  <si>
    <t xml:space="preserve">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</si>
  <si>
    <r>
      <t xml:space="preserve">Zapewnienie pewnej, aktualnej i przejrzystej informacji o PROW 2014-2020 dla ogółu interesariuszy oraz promowanie Programu, jako instrumentu wspierającego rozwój rolnictwa i obszarów wiejskich w Polsce. Budowanie pozytywnego wizerunku wsi jako miejsca zamieszkania. 
</t>
    </r>
    <r>
      <rPr>
        <b/>
        <sz val="9"/>
        <rFont val="Calibri"/>
        <family val="2"/>
        <charset val="238"/>
        <scheme val="minor"/>
      </rPr>
      <t>c)</t>
    </r>
    <r>
      <rPr>
        <sz val="9"/>
        <rFont val="Calibri"/>
        <family val="2"/>
        <charset val="238"/>
        <scheme val="minor"/>
      </rPr>
      <t xml:space="preserve"> zbudowanie i utrzymanie wysokiej rozpoznawalności EFRROW i PROW 2014-2020 na tle innych programów oraz funduszy europejskich</t>
    </r>
    <r>
      <rPr>
        <b/>
        <sz val="9"/>
        <rFont val="Calibri"/>
        <family val="2"/>
        <charset val="238"/>
        <scheme val="minor"/>
      </rPr>
      <t xml:space="preserve"> 
d</t>
    </r>
    <r>
      <rPr>
        <sz val="9"/>
        <rFont val="Calibri"/>
        <family val="2"/>
        <charset val="238"/>
        <scheme val="minor"/>
      </rPr>
      <t xml:space="preserve">) zmiana w świadomości mieszkańców kraju funkcjonowania PROW jako programu głównie lub wyłącznie wspierającego rolników/rolnictwo                   </t>
    </r>
  </si>
  <si>
    <r>
      <rPr>
        <b/>
        <sz val="9"/>
        <rFont val="Calibri"/>
        <family val="2"/>
        <charset val="238"/>
        <scheme val="minor"/>
      </rPr>
      <t>Podstawowe usługi i odnowa wsi na obszarach wiejskich</t>
    </r>
    <r>
      <rPr>
        <sz val="9"/>
        <rFont val="Calibri"/>
        <family val="2"/>
        <charset val="238"/>
        <scheme val="minor"/>
      </rPr>
      <t xml:space="preserve"> 
</t>
    </r>
    <r>
      <rPr>
        <b/>
        <sz val="9"/>
        <rFont val="Calibri"/>
        <family val="2"/>
        <charset val="238"/>
        <scheme val="minor"/>
      </rPr>
      <t>-</t>
    </r>
    <r>
      <rPr>
        <sz val="9"/>
        <rFont val="Calibri"/>
        <family val="2"/>
        <charset val="238"/>
        <scheme val="minor"/>
      </rPr>
      <t>Wsparcie na inwestycje związane z tworzeniem, ulepsza-niem lub rozbudową wszystkich rodzajów małej infrastruktury, w tym inwestycje w energię odnawialną i w oszczędzanie energii</t>
    </r>
    <r>
      <rPr>
        <b/>
        <sz val="9"/>
        <rFont val="Calibri"/>
        <family val="2"/>
        <charset val="238"/>
        <scheme val="minor"/>
      </rPr>
      <t xml:space="preserve"> 
-</t>
    </r>
    <r>
      <rPr>
        <sz val="9"/>
        <rFont val="Calibri"/>
        <family val="2"/>
        <charset val="238"/>
        <scheme val="minor"/>
      </rPr>
      <t xml:space="preserve">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t>
    </r>
    <r>
      <rPr>
        <b/>
        <sz val="9"/>
        <rFont val="Calibri"/>
        <family val="2"/>
        <charset val="238"/>
        <scheme val="minor"/>
      </rPr>
      <t>-</t>
    </r>
    <r>
      <rPr>
        <sz val="9"/>
        <rFont val="Calibri"/>
        <family val="2"/>
        <charset val="238"/>
        <scheme val="minor"/>
      </rPr>
      <t xml:space="preserve">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Wsparcie przygotowawcze,
- Wsparcie na realizację operacji w ramach strategii lokalnego rozwoju kierowanego przez społeczność,
- Przygotowanie i realizacja działań w zakresie współpracy z lokalną grupą działania,                                                                                                                                          - Wspacie na koszty bieżące i aktywizację</t>
    </r>
  </si>
  <si>
    <t>Kampanie informacyjne w prasie. 
Łączna ilość:1</t>
  </si>
  <si>
    <t>Artykuł/ogłoszenie w prasie regionalnej</t>
  </si>
  <si>
    <t>1
 0</t>
  </si>
  <si>
    <t>Film promujący PROW 2014-2020. Łączna ilość: 4 (odcinki, do 5 min. każdy). 
Emisja filmów promocyjnych PROW 2014-2020 Łączna ilość: 20</t>
  </si>
  <si>
    <r>
      <t xml:space="preserve">Zapewnienie pewnej, aktualnej i przejrzystej informacji o PROW 2014-2020 dla ogółu interesariuszy oraz promowanie Programu, jako instrumentu wspierającego rozwój rolnictwa i obszarów wiejskich w Polsce.  
</t>
    </r>
    <r>
      <rPr>
        <b/>
        <sz val="9"/>
        <rFont val="Calibri"/>
        <family val="2"/>
        <charset val="238"/>
        <scheme val="minor"/>
      </rPr>
      <t>a)</t>
    </r>
    <r>
      <rPr>
        <sz val="9"/>
        <rFont val="Calibri"/>
        <family val="2"/>
        <charset val="238"/>
        <scheme val="minor"/>
      </rPr>
      <t xml:space="preserve">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r>
      <rPr>
        <b/>
        <sz val="9"/>
        <rFont val="Calibri"/>
        <family val="2"/>
        <charset val="238"/>
        <scheme val="minor"/>
      </rPr>
      <t xml:space="preserve"> 
d</t>
    </r>
    <r>
      <rPr>
        <sz val="9"/>
        <rFont val="Calibri"/>
        <family val="2"/>
        <charset val="238"/>
        <scheme val="minor"/>
      </rPr>
      <t xml:space="preserve">) zmiana w świadomości mieszkańców kraju funkcjonowania PROW jako programu głównie lub wyłącznie wspierającego rolników/rolnictwo                   </t>
    </r>
  </si>
  <si>
    <r>
      <rPr>
        <b/>
        <sz val="9"/>
        <rFont val="Calibri"/>
        <family val="2"/>
        <charset val="238"/>
        <scheme val="minor"/>
      </rPr>
      <t>Podstawowe usługi i odnowa wsi na obszarach wiejskich</t>
    </r>
    <r>
      <rPr>
        <sz val="9"/>
        <rFont val="Calibri"/>
        <family val="2"/>
        <charset val="238"/>
        <scheme val="minor"/>
      </rPr>
      <t xml:space="preserve"> 
</t>
    </r>
    <r>
      <rPr>
        <b/>
        <sz val="9"/>
        <rFont val="Calibri"/>
        <family val="2"/>
        <charset val="238"/>
        <scheme val="minor"/>
      </rPr>
      <t>-</t>
    </r>
    <r>
      <rPr>
        <sz val="9"/>
        <rFont val="Calibri"/>
        <family val="2"/>
        <charset val="238"/>
        <scheme val="minor"/>
      </rPr>
      <t>Wsparcie na inwestycje związane z tworzeniem, ulepszaniem lub rozbudową wszystkich rodzajów małej infrastruktury, w tym inwestycje w energię odnawialną i w oszczędzanie energii</t>
    </r>
    <r>
      <rPr>
        <b/>
        <sz val="9"/>
        <rFont val="Calibri"/>
        <family val="2"/>
        <charset val="238"/>
        <scheme val="minor"/>
      </rPr>
      <t xml:space="preserve"> 
-</t>
    </r>
    <r>
      <rPr>
        <sz val="9"/>
        <rFont val="Calibri"/>
        <family val="2"/>
        <charset val="238"/>
        <scheme val="minor"/>
      </rPr>
      <t xml:space="preserve">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t>
    </r>
    <r>
      <rPr>
        <b/>
        <sz val="9"/>
        <rFont val="Calibri"/>
        <family val="2"/>
        <charset val="238"/>
        <scheme val="minor"/>
      </rPr>
      <t>-</t>
    </r>
    <r>
      <rPr>
        <sz val="9"/>
        <rFont val="Calibri"/>
        <family val="2"/>
        <charset val="238"/>
        <scheme val="minor"/>
      </rPr>
      <t xml:space="preserve">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xml:space="preserve">                                                                                                                                                - Wsparcie przygotowawcze,
- Wsparcie na realizację operacji w ramach strategii lokalnego rozwoju kierowanego przez społeczność,
- Przygotowanie i realizacja działań w zakresie współpracy z lokalną grupą działania,                                                                                                                                          - Wspacie na koszty bieżące i aktywizację</t>
    </r>
  </si>
  <si>
    <t>Celem realizacji operacji jest wzrost wiedzy na temat możliwości finansowania operacji ze środków PROW 2014-2020 oraz poszerzenie grupy podmiotów zainteresowanych Programem.  W wyniku realizacji operacji informacja na temat PROW na lata 2014-2020 dotrze  do szerokiego grona odbiorców, zgodnie z grupą docelową. Efektem długofalowym realizacji operacji może być zwiększona ilość beneficjentów, zainteresowana PROW na lata 2014-2020.</t>
  </si>
  <si>
    <r>
      <t>Film 
Emisja filmów</t>
    </r>
    <r>
      <rPr>
        <b/>
        <sz val="9"/>
        <rFont val="Calibri"/>
        <family val="2"/>
        <charset val="238"/>
        <scheme val="minor"/>
      </rPr>
      <t xml:space="preserve"> </t>
    </r>
  </si>
  <si>
    <t>4 
20</t>
  </si>
  <si>
    <t>2. Podniesienie jakości wdrażania PROW 
3. Informowanie społeczeństwa i potencjalnych beneficjentów o polityce rozwoju obszarów wiejskich i wsparciu finansowym</t>
  </si>
  <si>
    <t xml:space="preserve">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</si>
  <si>
    <r>
      <rPr>
        <b/>
        <sz val="9"/>
        <rFont val="Calibri"/>
        <family val="2"/>
        <charset val="238"/>
        <scheme val="minor"/>
      </rPr>
      <t>Podstawowe usługi i odnowa wsi na obszarach wiejskich</t>
    </r>
    <r>
      <rPr>
        <sz val="9"/>
        <rFont val="Calibri"/>
        <family val="2"/>
        <charset val="238"/>
        <scheme val="minor"/>
      </rPr>
      <t xml:space="preserve"> 
</t>
    </r>
    <r>
      <rPr>
        <b/>
        <sz val="9"/>
        <rFont val="Calibri"/>
        <family val="2"/>
        <charset val="238"/>
        <scheme val="minor"/>
      </rPr>
      <t>-</t>
    </r>
    <r>
      <rPr>
        <sz val="9"/>
        <rFont val="Calibri"/>
        <family val="2"/>
        <charset val="238"/>
        <scheme val="minor"/>
      </rPr>
      <t>Wsparcie na inwestycje związane z tworzeniem, ulepszaniem lub rozbudową wszystkich rodzajów małej infrastruktury, w tym inwestycje w energię odnawialną i w oszczędzanie energii</t>
    </r>
    <r>
      <rPr>
        <b/>
        <sz val="9"/>
        <rFont val="Calibri"/>
        <family val="2"/>
        <charset val="238"/>
        <scheme val="minor"/>
      </rPr>
      <t xml:space="preserve"> 
-</t>
    </r>
    <r>
      <rPr>
        <sz val="9"/>
        <rFont val="Calibri"/>
        <family val="2"/>
        <charset val="238"/>
        <scheme val="minor"/>
      </rPr>
      <t xml:space="preserve">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t>
    </r>
    <r>
      <rPr>
        <b/>
        <sz val="9"/>
        <rFont val="Calibri"/>
        <family val="2"/>
        <charset val="238"/>
        <scheme val="minor"/>
      </rPr>
      <t>-</t>
    </r>
    <r>
      <rPr>
        <sz val="9"/>
        <rFont val="Calibri"/>
        <family val="2"/>
        <charset val="238"/>
        <scheme val="minor"/>
      </rPr>
      <t xml:space="preserve">Wsparcie na inwestycje w tworzenie, ulepszanie i rozwijanie podstawowych usług lokalnych dla ludności wiejskiej, w tym rekreacji i kultury, i powiązanej infrastruktury 
</t>
    </r>
  </si>
  <si>
    <t>Celem realizacji operacji jest wzrost wiedzy na temat możliwości finansowania operacji ze środków PROW 2014-2020, poszerzenie grupy podmiotów zainteresowanych Programem a także pogłębienie wiedzy dotyczącej programowania na lata 2014-2020 pod kątem możliwo-ści aplikowania o środki finansowe Unii Europejskiej oraz warunków i zasad korzystania z dofinansowania jak również zasad prawidłowego rozliczania tych środków.</t>
  </si>
  <si>
    <t>Spotkanie 
Ilość osób</t>
  </si>
  <si>
    <t>1 
70</t>
  </si>
  <si>
    <t>Spotkanie szkoleniowo-informacyjne dla beneficjentów PROW na lata 2014-2020 w zakresie operacji dotyczących gospodar-ki wodno-ściekowej</t>
  </si>
  <si>
    <t>Spotkanie</t>
  </si>
  <si>
    <t>1.	Beneficjenci PROW 2014-2020
2.	Instytucje zaangażowane pośrednio we wdrażanie Programu</t>
  </si>
  <si>
    <t xml:space="preserve">Celem realizacji operacji jest upowszechnienie wiedzy ogólnej na temat Programu Rozwoju Obszarów Wiejskich 2014-2020. Realizowane w ramach operacji działania mają na celu zapewnienie odpowiedniego poziomu wiedzy o PROW 2014-2020. Informacje przekazywane będą poprzez stronę internetową KOWR, rozmowy konsultantów infolinii KOWR (tzw. Telefoniczny Punkt Informacyjny) z potencjalnymi wnioskodawcami, artykuły adresowane do potencjalnych beneficjentów działań. Celem operacji jest upowszechnienie wiedzy praktycznej o możliwości ubiegania się o wsparcie w ramach działań PROW 2014-2020 administrowanych przez KOWR, informowanie  o zasadach ubiegania się o wsparcie. Działania mają na celu poinformowanie potencjalnych beneficjentów Programu o możliwości otrzymania wsparcia w ramach środków PROW 2014-2020, ponadto mają zachęcić do składania wniosków o przyznanie pomocy w ramach poddziałania 3.1„Wsparcie na przystępowanie do systemów jakości” oraz 3.2 „Wsparcie działań informacyjnych i promocyjnych realizowanych przez grupy producentów na rynku wewnętrznym”. Działania mają na celu zbudowanie i utrzymanie wysokiej rozpoznawalności EFRROW i PROW 2014-2020 na tle innych programów oraz funduszy europejskich.
</t>
  </si>
  <si>
    <t xml:space="preserve">1. Potencjalni beneficjenci poddziałań: 3.1 „Wparcie na przystępowanie do systemów jakości”, 3.2 " Wsparcie działań informacyjnych i  promocyjnych realizowanych przez grupy producentów na rynku wewnętrznym"
2. Rolnicy i ich grupy;
3. Przedstawiciele instytucji lub jednostek naukowych;
4. Przedstawiciele uczelni;
5. Przedstawiciele organizacji branżowych i międzybranżowych;
6. Przedsiębiorcy sektora rolnego lub rolno-spożywczego;
7. Przedstawiciele instytucji związanych z doradztwem i obsługą przedsiębiorców rolnych;
8. Przedstawiciele jednostek samorządu terytorialnego i administracji rządowej w województwach;
9. Przedstawiciele szkolnictwa o profilu rolniczym;
10. Przedstawiciele organizacji pozarządowych związanych z rolnictwem.
</t>
  </si>
  <si>
    <t xml:space="preserve">
 Informowanie społeczeństwa i potencjalnych beneficjentów o polityce rozwoju obszarów
wiejskich i o możliwościach finansowania.</t>
  </si>
  <si>
    <t>Uczestnicy konferencji/ Materiały szkoleniowe/ Liczba konferencji</t>
  </si>
  <si>
    <t>100 osób/100 szt/ 1</t>
  </si>
  <si>
    <r>
      <rPr>
        <b/>
        <sz val="9"/>
        <rFont val="Calibri"/>
        <family val="2"/>
        <charset val="238"/>
        <scheme val="minor"/>
      </rPr>
      <t>Usługi doradcze, usługi z zakresu zarządzania gospodarstwem i zastępstw</t>
    </r>
    <r>
      <rPr>
        <sz val="9"/>
        <rFont val="Calibri"/>
        <family val="2"/>
        <charset val="238"/>
        <scheme val="minor"/>
      </rPr>
      <t xml:space="preserve">                                                                                                                                                                                                                                                        -Wsparcie dla korzystających z usług doradczych,
</t>
    </r>
    <r>
      <rPr>
        <b/>
        <sz val="9"/>
        <rFont val="Calibri"/>
        <family val="2"/>
        <charset val="238"/>
        <scheme val="minor"/>
      </rPr>
      <t>Inwestycje w środki trwałe</t>
    </r>
    <r>
      <rPr>
        <sz val="9"/>
        <rFont val="Calibri"/>
        <family val="2"/>
        <charset val="238"/>
        <scheme val="minor"/>
      </rPr>
      <t xml:space="preserve">
-Wsparcie na inwestycje zakresie przetwórstwa i wprowadzania do obrotu lub rozwoju produktów rolnych,
</t>
    </r>
    <r>
      <rPr>
        <b/>
        <sz val="9"/>
        <rFont val="Calibri"/>
        <family val="2"/>
        <charset val="238"/>
        <scheme val="minor"/>
      </rPr>
      <t xml:space="preserve">Rozwój gospodarstw i działalności gospodarczej                                                                                                                                                                                                                                                                                                </t>
    </r>
    <r>
      <rPr>
        <sz val="9"/>
        <rFont val="Calibri"/>
        <family val="2"/>
        <charset val="238"/>
        <scheme val="minor"/>
      </rPr>
      <t xml:space="preserve">-Wsparcie dla młodych rolników na rozpoczęcie działalności,
-Wsparcie na rozpoczęcie działalności gospodarczej na rzecz rozwoju małych gospodarstw,
-Płatności dla rolników kwalifikujących się do systemu drobnych producentów rolnych, którzy definitywnie przekazali swoje gospodarstwo innemu rolnikowi,
</t>
    </r>
    <r>
      <rPr>
        <b/>
        <sz val="9"/>
        <rFont val="Calibri"/>
        <family val="2"/>
        <charset val="238"/>
        <scheme val="minor"/>
      </rPr>
      <t xml:space="preserve">Działanie rolno- środowiskowo- klimatyczne                                                                                                                                                                                                                                                                                                                 </t>
    </r>
    <r>
      <rPr>
        <sz val="9"/>
        <rFont val="Calibri"/>
        <family val="2"/>
        <charset val="238"/>
        <scheme val="minor"/>
      </rPr>
      <t xml:space="preserve">-Płatności w ramach zobowiązań rolno-środowiskowo-klimatycznych,
-Wsparcie na rzecz ochrony i zrównoważonego wykorzystania i rozwoju zasobów genetycznych w rolnictwie,
</t>
    </r>
    <r>
      <rPr>
        <b/>
        <sz val="9"/>
        <rFont val="Calibri"/>
        <family val="2"/>
        <charset val="238"/>
        <scheme val="minor"/>
      </rPr>
      <t xml:space="preserve">Rolnictwo ekologiczne                                                                                                                                                                                                                                                                                                                                                             </t>
    </r>
    <r>
      <rPr>
        <sz val="9"/>
        <rFont val="Calibri"/>
        <family val="2"/>
        <charset val="238"/>
        <scheme val="minor"/>
      </rPr>
      <t xml:space="preserve">-Płatności na rzecz przejścia na praktyki i metody rolnictwa ekologicznego
-Płatności na rzecz utrzymania praktyk i metod rolnictwa ekologicznego
</t>
    </r>
    <r>
      <rPr>
        <b/>
        <sz val="9"/>
        <rFont val="Calibri"/>
        <family val="2"/>
        <charset val="238"/>
        <scheme val="minor"/>
      </rPr>
      <t>Współpraca</t>
    </r>
    <r>
      <rPr>
        <sz val="9"/>
        <rFont val="Calibri"/>
        <family val="2"/>
        <charset val="238"/>
        <scheme val="minor"/>
      </rPr>
      <t xml:space="preserve">                                                                                                                                                                                                                                                                                                                                                                              -Wsparcie na ustanawianie i funkcjonowanie grup operacyjnych EPI na rzecz wydajnego i zrównoważonego rolnictwa</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</si>
  <si>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</si>
  <si>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t>Po zmianie</t>
  </si>
  <si>
    <t>Liczba</t>
  </si>
  <si>
    <r>
      <rPr>
        <b/>
        <sz val="9"/>
        <rFont val="Calibri"/>
        <family val="2"/>
        <charset val="238"/>
        <scheme val="minor"/>
      </rPr>
      <t>Podstawowe usługi i odnowa wsi na obszarach wiejskich                                                                                      -</t>
    </r>
    <r>
      <rPr>
        <sz val="9"/>
        <rFont val="Calibri"/>
        <family val="2"/>
        <charset val="238"/>
        <scheme val="minor"/>
      </rPr>
      <t>Wsparcie na inwestycje w tworzenie, ulepszanie i rozwijanie podstawowych usług lokalnych dla ludności wiejskiej, w tym rekreacji i kultury, i powiązanej infrastruktury</t>
    </r>
  </si>
  <si>
    <r>
      <rPr>
        <b/>
        <sz val="9"/>
        <rFont val="Calibri"/>
        <family val="2"/>
        <charset val="238"/>
        <scheme val="minor"/>
      </rPr>
      <t>Zapewnienie pewnej, aktualnej i przejrzystej informacji o PROW 2014-2020 dla ogółu interesariuszy oraz promowanie Programu, jako instrumentu wspierającego rozwój rolnictwa i obszarów wiejskich w Polsce</t>
    </r>
    <r>
      <rPr>
        <sz val="9"/>
        <rFont val="Calibri"/>
        <family val="2"/>
        <charset val="238"/>
        <scheme val="minor"/>
      </rPr>
      <t xml:space="preserv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t>
    </r>
  </si>
  <si>
    <t xml:space="preserve">1
30-52
</t>
  </si>
  <si>
    <t>RAZEM</t>
  </si>
  <si>
    <t>Plan operacyjny KSOW na lata 2018-2019 dla działania 8 Plan komunikacyjny - Samorząd Województwa Kujawsko-pomorskiego - grudzień 2019 rok</t>
  </si>
  <si>
    <t>Plan operacyjny KSOW na lata 2018-2019 dla działania 8 Plan komunikacyjny - Samorząd Województwa Dolnośląskiego - grudzień 2019 rok</t>
  </si>
  <si>
    <t>Plan operacyjny KSOW na lata 2018-2019 dla działania 8 Plan komunikacyjny - Samorząd Województwa Lubelskiego - grudzień 2019 rok</t>
  </si>
  <si>
    <t>Plan operacyjny KSOW na lata 2018-2019 dla działania 8 Plan komunikacyjny - Samorząd Województwa Lubuskiego - grudzień 2019 rok</t>
  </si>
  <si>
    <r>
      <rPr>
        <b/>
        <sz val="9"/>
        <rFont val="Calibri"/>
        <family val="2"/>
        <charset val="238"/>
        <scheme val="minor"/>
      </rPr>
      <t>Podstawowe usługi i odnowa wsi na obszarach wiejskich</t>
    </r>
    <r>
      <rPr>
        <sz val="9"/>
        <rFont val="Calibri"/>
        <family val="2"/>
        <charset val="238"/>
        <scheme val="minor"/>
      </rPr>
      <t xml:space="preserve">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-Wsparcie na inwestycje w tworzenie, ulepszanie i rozwijanie podstawowych usług lokalnych dla ludności wiejskiej, w tym rekreacji i kultury, i powiązanej infrastruktury,                                                                        </t>
    </r>
    <r>
      <rPr>
        <b/>
        <sz val="9"/>
        <rFont val="Calibri"/>
        <family val="2"/>
        <charset val="238"/>
        <scheme val="minor"/>
      </rPr>
      <t xml:space="preserve">Inwestycje w rozwój obszarów leśnych i poprawę żywotności lasów                                                                          - </t>
    </r>
    <r>
      <rPr>
        <sz val="9"/>
        <rFont val="Calibri"/>
        <family val="2"/>
        <charset val="238"/>
        <scheme val="minor"/>
      </rPr>
      <t xml:space="preserve">Wsparcie na zalesianie i tworzenie terenu zalesionego,
</t>
    </r>
    <r>
      <rPr>
        <b/>
        <sz val="9"/>
        <rFont val="Calibri"/>
        <family val="2"/>
        <charset val="238"/>
        <scheme val="minor"/>
      </rPr>
      <t>Wsparcie na rozwój lokalny kierowany przez społeczność w ramach LEADER</t>
    </r>
    <r>
      <rPr>
        <sz val="9"/>
        <rFont val="Calibri"/>
        <family val="2"/>
        <charset val="238"/>
        <scheme val="minor"/>
      </rPr>
      <t xml:space="preserve">
-Wsparcie na realizację operacji w ramach strategii lokalnego rozwoju kierowanego przez społeczność,
-Przygotowanie i realizacja działań w zakresie współpracy z lokalną grupą działania</t>
    </r>
  </si>
  <si>
    <r>
      <rPr>
        <b/>
        <sz val="9"/>
        <rFont val="Calibri"/>
        <family val="2"/>
        <charset val="238"/>
        <scheme val="minor"/>
      </rPr>
      <t xml:space="preserve">Zapewnienie pewnej, aktualnej i przejrzystej informacji o PROW 2014-2020 dla ogółu interesariuszy oraz promowanie Programu, jako instrumentu wspierającego rozwój rolnictwa i obszarów wiejskich w Polsce </t>
    </r>
    <r>
      <rPr>
        <sz val="9"/>
        <rFont val="Calibri"/>
        <family val="2"/>
        <charset val="238"/>
        <scheme val="minor"/>
      </rPr>
      <t xml:space="preserve"> -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t>
    </r>
  </si>
  <si>
    <t xml:space="preserve">3
2
480
</t>
  </si>
  <si>
    <t>Plan operacyjny KSOW na lata 2018-2019 dla działania 8 Plan komunikacyjny - Samorząd Województwa Łódzkiego - grudzień 2019 rok</t>
  </si>
  <si>
    <t>Plan operacyjny KSOW na lata 2018-2019 dla działania 8 Plan komunikacyjny - Samorząd Województwa Małopolskiego - grudzień 2019 rok</t>
  </si>
  <si>
    <t>Plan operacyjny KSOW na lata 2018-2019 dla działania 8 Plan komunikacyjny - Samorząd Województwa Mazowieckiego - grudzień 2019 rok</t>
  </si>
  <si>
    <r>
      <rPr>
        <b/>
        <sz val="9"/>
        <rFont val="Calibri"/>
        <family val="2"/>
        <charset val="238"/>
        <scheme val="minor"/>
      </rPr>
      <t>Inwestycje w środki trwałe</t>
    </r>
    <r>
      <rPr>
        <sz val="9"/>
        <rFont val="Calibri"/>
        <family val="2"/>
        <charset val="238"/>
        <scheme val="minor"/>
      </rPr>
      <t xml:space="preserve">                                               Wsparcie na inwestycje w infrastrukturę związane z rozwojem, modernizacją i dostosowaniem sektora leśnego,                                                                        </t>
    </r>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infrastrukturym, w tym inwestycje w energię odnawialną i w oszczędzanie energii,
- Wsparcie na badania i inwestycje związane z utrzymaniem, odbudową i poprawą stanu dziedzictwa kulturowego i pzyrodniczego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 Wsparcie na rozwój lokalny kierowany przez społeczność w ramach LEADER </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t>
    </r>
  </si>
  <si>
    <r>
      <rPr>
        <b/>
        <sz val="9"/>
        <rFont val="Calibri"/>
        <family val="2"/>
        <charset val="238"/>
        <scheme val="minor"/>
      </rPr>
      <t xml:space="preserve">Zapewnienie pewnej, aktualnej i przejrzystej informacji o PROW 2014 - 2020 dla ogółu interesariuszy oraz promowanie Programu, jako instrumentu wspierającego rozwój rolnictwa i obszarów wiejskich w Polsce                                                                                                                             Budowanie pozytywnego wizerunku wsi jako miejsca zamieszkania </t>
    </r>
    <r>
      <rPr>
        <sz val="9"/>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                                                                                          -Zbudowanie i utrzymanie wysokiej rozpoznawalności EFRROW i PROW 2014 - 2020 na tle innych programów oraz funduszy europejskich,
</t>
    </r>
  </si>
  <si>
    <r>
      <rPr>
        <b/>
        <sz val="9"/>
        <rFont val="Calibri"/>
        <family val="2"/>
        <charset val="238"/>
        <scheme val="minor"/>
      </rPr>
      <t>1.</t>
    </r>
    <r>
      <rPr>
        <sz val="9"/>
        <rFont val="Calibri"/>
        <family val="2"/>
        <charset val="238"/>
        <scheme val="minor"/>
      </rPr>
      <t xml:space="preserve">Targi, wystawy, imprezy lokalne, regionalne, krajowe, i międzynarodowe (stoisko)/                   </t>
    </r>
    <r>
      <rPr>
        <b/>
        <sz val="9"/>
        <rFont val="Calibri"/>
        <family val="2"/>
        <charset val="238"/>
        <scheme val="minor"/>
      </rPr>
      <t>2</t>
    </r>
    <r>
      <rPr>
        <sz val="9"/>
        <rFont val="Calibri"/>
        <family val="2"/>
        <charset val="238"/>
        <scheme val="minor"/>
      </rPr>
      <t xml:space="preserve">. Audycje,     Programy, spoty w radio, telewizji i internecie (spoty w radio - rodzaje)/        </t>
    </r>
    <r>
      <rPr>
        <b/>
        <sz val="9"/>
        <rFont val="Calibri"/>
        <family val="2"/>
        <charset val="238"/>
        <scheme val="minor"/>
      </rPr>
      <t xml:space="preserve">3. </t>
    </r>
    <r>
      <rPr>
        <sz val="9"/>
        <rFont val="Calibri"/>
        <family val="2"/>
        <charset val="238"/>
        <scheme val="minor"/>
      </rPr>
      <t xml:space="preserve">Audycje, programy, spoty w radio, telewizji i internecie (slidery - wykonanie i koszt emisji)  </t>
    </r>
    <r>
      <rPr>
        <b/>
        <sz val="9"/>
        <rFont val="Calibri"/>
        <family val="2"/>
        <charset val="238"/>
        <scheme val="minor"/>
      </rPr>
      <t>4.</t>
    </r>
    <r>
      <rPr>
        <sz val="9"/>
        <rFont val="Calibri"/>
        <family val="2"/>
        <charset val="238"/>
        <scheme val="minor"/>
      </rPr>
      <t xml:space="preserve">Słuchalność/oglądalność audycji, programów, spotów/      </t>
    </r>
    <r>
      <rPr>
        <b/>
        <sz val="9"/>
        <rFont val="Calibri"/>
        <family val="2"/>
        <charset val="238"/>
        <scheme val="minor"/>
      </rPr>
      <t>5.</t>
    </r>
    <r>
      <rPr>
        <sz val="9"/>
        <rFont val="Calibri"/>
        <family val="2"/>
        <charset val="238"/>
        <scheme val="minor"/>
      </rPr>
      <t xml:space="preserve">Tytuły publikacji wydanych w formie papierowej/ </t>
    </r>
    <r>
      <rPr>
        <b/>
        <sz val="9"/>
        <rFont val="Calibri"/>
        <family val="2"/>
        <charset val="238"/>
        <scheme val="minor"/>
      </rPr>
      <t>6.</t>
    </r>
    <r>
      <rPr>
        <sz val="9"/>
        <rFont val="Calibri"/>
        <family val="2"/>
        <charset val="238"/>
        <scheme val="minor"/>
      </rPr>
      <t xml:space="preserve">Konkursy/ </t>
    </r>
    <r>
      <rPr>
        <b/>
        <sz val="9"/>
        <rFont val="Calibri"/>
        <family val="2"/>
        <charset val="238"/>
        <scheme val="minor"/>
      </rPr>
      <t>7</t>
    </r>
    <r>
      <rPr>
        <sz val="9"/>
        <rFont val="Calibri"/>
        <family val="2"/>
        <charset val="238"/>
        <scheme val="minor"/>
      </rPr>
      <t xml:space="preserve">.Uczestnicy konkursów/ </t>
    </r>
    <r>
      <rPr>
        <b/>
        <sz val="9"/>
        <rFont val="Calibri"/>
        <family val="2"/>
        <charset val="238"/>
        <scheme val="minor"/>
      </rPr>
      <t>8</t>
    </r>
    <r>
      <rPr>
        <sz val="9"/>
        <rFont val="Calibri"/>
        <family val="2"/>
        <charset val="238"/>
        <scheme val="minor"/>
      </rPr>
      <t xml:space="preserve">.Materiały promocyjne </t>
    </r>
  </si>
  <si>
    <r>
      <rPr>
        <b/>
        <sz val="9"/>
        <rFont val="Calibri"/>
        <family val="2"/>
        <charset val="238"/>
        <scheme val="minor"/>
      </rPr>
      <t>1.</t>
    </r>
    <r>
      <rPr>
        <sz val="9"/>
        <rFont val="Calibri"/>
        <family val="2"/>
        <charset val="238"/>
        <scheme val="minor"/>
      </rPr>
      <t xml:space="preserve"> 25/ koszt- 100.000 zł;            </t>
    </r>
    <r>
      <rPr>
        <b/>
        <sz val="9"/>
        <rFont val="Calibri"/>
        <family val="2"/>
        <charset val="238"/>
        <scheme val="minor"/>
      </rPr>
      <t>2</t>
    </r>
    <r>
      <rPr>
        <sz val="9"/>
        <rFont val="Calibri"/>
        <family val="2"/>
        <charset val="238"/>
        <scheme val="minor"/>
      </rPr>
      <t xml:space="preserve">. 4 / koszt- 212. 000 zł;            </t>
    </r>
    <r>
      <rPr>
        <b/>
        <sz val="9"/>
        <rFont val="Calibri"/>
        <family val="2"/>
        <charset val="238"/>
        <scheme val="minor"/>
      </rPr>
      <t xml:space="preserve">3. </t>
    </r>
    <r>
      <rPr>
        <sz val="9"/>
        <rFont val="Calibri"/>
        <family val="2"/>
        <charset val="238"/>
        <scheme val="minor"/>
      </rPr>
      <t xml:space="preserve">20/ koszt- 338.902 zł;            </t>
    </r>
    <r>
      <rPr>
        <b/>
        <sz val="9"/>
        <rFont val="Calibri"/>
        <family val="2"/>
        <charset val="238"/>
        <scheme val="minor"/>
      </rPr>
      <t xml:space="preserve">4. </t>
    </r>
    <r>
      <rPr>
        <sz val="9"/>
        <rFont val="Calibri"/>
        <family val="2"/>
        <charset val="238"/>
        <scheme val="minor"/>
      </rPr>
      <t xml:space="preserve">180.000 osób; </t>
    </r>
    <r>
      <rPr>
        <b/>
        <sz val="9"/>
        <rFont val="Calibri"/>
        <family val="2"/>
        <charset val="238"/>
        <scheme val="minor"/>
      </rPr>
      <t xml:space="preserve">5. </t>
    </r>
    <r>
      <rPr>
        <sz val="9"/>
        <rFont val="Calibri"/>
        <family val="2"/>
        <charset val="238"/>
        <scheme val="minor"/>
      </rPr>
      <t xml:space="preserve">6 koszt 14 000 zł;       </t>
    </r>
    <r>
      <rPr>
        <b/>
        <sz val="9"/>
        <rFont val="Calibri"/>
        <family val="2"/>
        <charset val="238"/>
        <scheme val="minor"/>
      </rPr>
      <t>6.</t>
    </r>
    <r>
      <rPr>
        <sz val="9"/>
        <rFont val="Calibri"/>
        <family val="2"/>
        <charset val="238"/>
        <scheme val="minor"/>
      </rPr>
      <t xml:space="preserve"> 25;                     </t>
    </r>
    <r>
      <rPr>
        <b/>
        <sz val="9"/>
        <rFont val="Calibri"/>
        <family val="2"/>
        <charset val="238"/>
        <scheme val="minor"/>
      </rPr>
      <t xml:space="preserve">7. </t>
    </r>
    <r>
      <rPr>
        <sz val="9"/>
        <rFont val="Calibri"/>
        <family val="2"/>
        <charset val="238"/>
        <scheme val="minor"/>
      </rPr>
      <t xml:space="preserve">15.000 osób;      </t>
    </r>
    <r>
      <rPr>
        <b/>
        <sz val="9"/>
        <rFont val="Calibri"/>
        <family val="2"/>
        <charset val="238"/>
        <scheme val="minor"/>
      </rPr>
      <t>8.</t>
    </r>
    <r>
      <rPr>
        <sz val="9"/>
        <rFont val="Calibri"/>
        <family val="2"/>
        <charset val="238"/>
        <scheme val="minor"/>
      </rPr>
      <t xml:space="preserve"> 130.000 zł</t>
    </r>
  </si>
  <si>
    <r>
      <rPr>
        <b/>
        <sz val="9"/>
        <rFont val="Calibri"/>
        <family val="2"/>
        <charset val="238"/>
        <scheme val="minor"/>
      </rPr>
      <t>Inwestycje w środki trwałe</t>
    </r>
    <r>
      <rPr>
        <sz val="9"/>
        <rFont val="Calibri"/>
        <family val="2"/>
        <charset val="238"/>
        <scheme val="minor"/>
      </rPr>
      <t xml:space="preserve">                                               Wsparcie na inwestycje w infrastrukturę związane z rozwojem, modernizacją i dostosowaniem sektora leśnego,                                                                        </t>
    </r>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infrastrukturym, w tym inwestycje w energię odnawialną i w oszczędzanie energii,
- Wsparcie na badania i inwestycje związane z utrzymaniem, odbudową i poprawą stanu dziedzictwa kulturowego i pzyrodniczego wsi, krajobrazu wiejskiego i miejsc o wysokiej wartości przyrodniczej, w tym dotyczące powiązanych aspektów społeczno - 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 xml:space="preserve"> Wsparcie na rozwój lokalny kierowany przez społeczność w ramach LEADER </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koszty bieżące i aktywizację,</t>
    </r>
  </si>
  <si>
    <r>
      <rPr>
        <b/>
        <sz val="9"/>
        <rFont val="Calibri"/>
        <family val="2"/>
        <charset val="238"/>
        <scheme val="minor"/>
      </rPr>
      <t xml:space="preserve">Zapewnienie pewnej, aktualnej i przejrzystej informacji o PROW 2014 - 2020 dla ogółu interesariuszy oraz promowanie Programu, jako instrumentu wspierającego rozwój rolnictwa i obszarów wiejskich w Polsce                                                                                                                             Budowanie pozytywnego wizerunku wsi jako miejsca zamieszkania </t>
    </r>
    <r>
      <rPr>
        <sz val="9"/>
        <rFont val="Calibri"/>
        <family val="2"/>
        <charset val="238"/>
        <scheme val="minor"/>
      </rPr>
      <t xml:space="preserve">                                                                                                       - Zwiększenie poziomu wiedzy ogólnej i szczegółowej dotyczącej PROW 2014 - 2020,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-Uwidocznienie roli Wspólnoty we współfinansowaniu rozwoju obszarów wiejskich w Polsce,                                                                                          -Zbudowanie i utrzymanie wysokiej rozpoznawalności EFRROW i PROW 2014 - 2020 na tle innych programów oraz funduszy europejskich,
- Zmiana w świadomości mieszkańców kraju funkcjonowania PROW jako programu głównie lub wyłącznie wspierającego rolników/rolnictwo
</t>
    </r>
  </si>
  <si>
    <r>
      <rPr>
        <b/>
        <sz val="9"/>
        <rFont val="Calibri"/>
        <family val="2"/>
        <charset val="238"/>
        <scheme val="minor"/>
      </rPr>
      <t xml:space="preserve">1. </t>
    </r>
    <r>
      <rPr>
        <sz val="9"/>
        <rFont val="Calibri"/>
        <family val="2"/>
        <charset val="238"/>
        <scheme val="minor"/>
      </rPr>
      <t xml:space="preserve">Konferencje/liczba identyfikatorów;            </t>
    </r>
    <r>
      <rPr>
        <b/>
        <sz val="9"/>
        <rFont val="Calibri"/>
        <family val="2"/>
        <charset val="238"/>
        <scheme val="minor"/>
      </rPr>
      <t xml:space="preserve">2. </t>
    </r>
    <r>
      <rPr>
        <sz val="9"/>
        <rFont val="Calibri"/>
        <family val="2"/>
        <charset val="238"/>
        <scheme val="minor"/>
      </rPr>
      <t xml:space="preserve">Uczestnicy konferencji;                 </t>
    </r>
    <r>
      <rPr>
        <b/>
        <sz val="9"/>
        <color theme="1"/>
        <rFont val="Calibri"/>
        <family val="2"/>
        <charset val="238"/>
        <scheme val="minor"/>
      </rPr>
      <t/>
    </r>
  </si>
  <si>
    <r>
      <rPr>
        <b/>
        <sz val="9"/>
        <rFont val="Calibri"/>
        <family val="2"/>
        <charset val="238"/>
        <scheme val="minor"/>
      </rPr>
      <t>1</t>
    </r>
    <r>
      <rPr>
        <sz val="9"/>
        <rFont val="Calibri"/>
        <family val="2"/>
        <charset val="238"/>
        <scheme val="minor"/>
      </rPr>
      <t xml:space="preserve">. 1/200 sztuk/koszt - 50.000 zł;                                       </t>
    </r>
    <r>
      <rPr>
        <b/>
        <sz val="9"/>
        <rFont val="Calibri"/>
        <family val="2"/>
        <charset val="238"/>
        <scheme val="minor"/>
      </rPr>
      <t>2.</t>
    </r>
    <r>
      <rPr>
        <sz val="9"/>
        <rFont val="Calibri"/>
        <family val="2"/>
        <charset val="238"/>
        <scheme val="minor"/>
      </rPr>
      <t xml:space="preserve"> 250 osób;        </t>
    </r>
  </si>
  <si>
    <t>Plan operacyjny KSOW na lata 2018-2019 dla działania 8 Plan komunikacyjny - Samorząd Województwa Opolskiego - grudzień 2019 rok</t>
  </si>
  <si>
    <t>20
550</t>
  </si>
  <si>
    <r>
      <rPr>
        <b/>
        <sz val="9"/>
        <rFont val="Calibri"/>
        <family val="2"/>
        <charset val="238"/>
        <scheme val="minor"/>
      </rPr>
      <t>Inwestycje w środki trwałe</t>
    </r>
    <r>
      <rPr>
        <sz val="9"/>
        <rFont val="Calibri"/>
        <family val="2"/>
        <charset val="238"/>
        <scheme val="minor"/>
      </rPr>
      <t xml:space="preserve">
- Wsparcie na inwestycje w infrastrukturę związane z rozwojem, modernizacją i dostosowywaniem sektora leśnego,
</t>
    </r>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 Wsparcie na utworzenie i funkcjonowanie krajowej sieci obszarów wiejskich.</t>
    </r>
  </si>
  <si>
    <t>Plan operacyjny KSOW na lata 2018-2019 dla działania 8 Plan komunikacyjny - Samorząd Województwa Podkarpackiego - grudzień 2019 rok</t>
  </si>
  <si>
    <t>Plan operacyjny KSOW na lata 2018-2019 dla działania 8 Plan komunikacyjny - Samorząd Województwa Podlaskiego - grudzień 2019 rok</t>
  </si>
  <si>
    <t>Plan operacyjny KSOW na lata 2018-2019 dla działania 8 Plan komunikacyjny - Samorząd Województwa Pomorskiego - grudzień 2019 rok</t>
  </si>
  <si>
    <t>Plan operacyjny KSOW na lata 2018-2019 dla działania 8 Plan komunikacyjny - Samorząd Województwa Śląskiego -grudzień 2019 rok</t>
  </si>
  <si>
    <t>Plan operacyjny KSOW na lata 2018-2019 dla działania 8 Plan komunikacyjny - Samorząd Województwa Świętokrzyskiego - grudzień 2019 rok</t>
  </si>
  <si>
    <t>Plan operacyjny KSOW na lata 2018-2019 dla działania 8 Plan komunikacyjny - Samorząd Województwa Warmińsko-Mazurskiego - grudzień 2019 rok</t>
  </si>
  <si>
    <r>
      <rPr>
        <b/>
        <sz val="9"/>
        <rFont val="Calibri"/>
        <family val="2"/>
        <charset val="238"/>
        <scheme val="minor"/>
      </rPr>
      <t xml:space="preserve">Podstawowe usługi i odnowa wsi na obszarach wiejskich
</t>
    </r>
    <r>
      <rPr>
        <sz val="9"/>
        <rFont val="Calibri"/>
        <family val="2"/>
        <charset val="238"/>
        <scheme val="minor"/>
      </rPr>
      <t xml:space="preserve"> </t>
    </r>
    <r>
      <rPr>
        <b/>
        <sz val="9"/>
        <rFont val="Calibri"/>
        <family val="2"/>
        <charset val="238"/>
        <scheme val="minor"/>
      </rPr>
      <t>-</t>
    </r>
    <r>
      <rPr>
        <sz val="9"/>
        <rFont val="Calibri"/>
        <family val="2"/>
        <charset val="238"/>
        <scheme val="minor"/>
      </rPr>
      <t xml:space="preserve">Wsparcie na inwestycje w tworzenie, ulepszanie i rozwijanie podstawowych usług lokalnych dla ludności wiejskiej, w tym rekreacji i kultury, i powiązanej infrastruktury 
</t>
    </r>
    <r>
      <rPr>
        <b/>
        <sz val="9"/>
        <rFont val="Calibri"/>
        <family val="2"/>
        <charset val="238"/>
        <scheme val="minor"/>
      </rPr>
      <t xml:space="preserve">Wsparcie na rozwój lokalny kierowany przez społeczność w ramach LEADER 
</t>
    </r>
    <r>
      <rPr>
        <sz val="9"/>
        <rFont val="Calibri"/>
        <family val="2"/>
        <charset val="238"/>
        <scheme val="minor"/>
      </rPr>
      <t>- Wsparcie przygotowawcze, 
- Wsparcie na realizację operacji w ramach strategii lokalnego rozwoju kierowanego przez społeczność,
- Przygotowanie i realizacja działań w zakresie współpracy z lokalną grupą działania, 
- Wspacie na koszty bieżące i aktywizację</t>
    </r>
  </si>
  <si>
    <t>Celem realizacji operacji jest wzrost wiedzy na temat możliwości finansowania operacji ze środków PROW 2014-2020, poszerzenie grupy podmiotów zainteresowanych Programem a także pogłębienie wiedzy dotyczącej programowania na lata 2014-2020 pod kątem możliwości aplikowania o środki finansowe Unii Europejskiej oraz warunków i zasad korzystania z dofinansowania jak również zasad prawidłowego rozliczania tych środków. Bardzo istotne jest podtrzymywanie dobrej  współpracy z Lokalnymi Grupami Działania, reagowanie na potrzeby wskazanej grupy docelowej, poprzez udzielanie informacji i wyjaśnień oraz informowanie jej o stanie wdrażania Programu. Spotkanie poświęcone będzie również wymianie wiedzy i doświadczeń w zakresie wdrażania instrumentu terytorialnego pod nazwą rozwój lokalny kierowany przez społeczność (RLKS). Dodatkowym celem realizacji operacji jest zakup materiałów promocyjnych, oznakowanych zgodnie z Księgą Wizualizacji Znaku PROW 2014-2020, użytecznych podczas organizowanego spotkania.</t>
  </si>
  <si>
    <t>Plan operacyjny KSOW na lata 2018-2019 dla działania 8 Plan komunikacyjny - Samorząd Województwa Wielkopolskiego - grudzień 2019 rok</t>
  </si>
  <si>
    <t>Plan operacyjny KSOW na lata 2018-2019 dla działania 8 Plan komunikacyjny - Samorząd Województwa Zachodniopomorskiego - grudzień 2019 rok</t>
  </si>
  <si>
    <r>
      <rPr>
        <b/>
        <sz val="9"/>
        <rFont val="Calibri"/>
        <family val="2"/>
        <charset val="238"/>
        <scheme val="minor"/>
      </rPr>
      <t>Podstawowe usługi i odnowa wsi na obszarach wiejskich</t>
    </r>
    <r>
      <rPr>
        <sz val="9"/>
        <rFont val="Calibri"/>
        <family val="2"/>
        <charset val="238"/>
        <scheme val="minor"/>
      </rPr>
      <t xml:space="preserve">
- Wsparcie na inwestycje związane z tworzeniem, ulepszaniem lub rozbudową wszystkich rodzajów małej infrastruktury, w tym inwestycje w energię odnawialną i w oszczędzanie energii,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9"/>
        <rFont val="Calibri"/>
        <family val="2"/>
        <charset val="238"/>
        <scheme val="minor"/>
      </rPr>
      <t>Wsparcie na rozwój lokalny kierowany przez społeczność w ramach LEADER</t>
    </r>
    <r>
      <rPr>
        <sz val="9"/>
        <rFont val="Calibri"/>
        <family val="2"/>
        <charset val="238"/>
        <scheme val="minor"/>
      </rPr>
      <t xml:space="preserve">
- Wsparcie na realizację operacji w ramach strategii lokalnego rozwoju kierowanego przez społeczność, 
- Przygotowanie i realizacja działań w zakresie współpracy z lokalną grupą działania,
</t>
    </r>
  </si>
  <si>
    <t>Plan operacyjny KSOW na lata 2018-2019 dla działania 8 Plan komunikacyjny - Instytucja Zarządzająca - grudzień 2019 rok</t>
  </si>
  <si>
    <t>Plan operacyjny KSOW na lata 2018-2019 dla działania 8 Plan komunikacyjny - Agencja Restrukturyzacji i Modernizacji Rolnictwa - grudzień 2019 r.</t>
  </si>
  <si>
    <t>Plan operacyjny KSOW na lata 2018-2019 dla działania 8 Plan komunikacyjny - Krajowy Ośrodek Wsparcia Rolnictwa - grudzień 2019 r.</t>
  </si>
  <si>
    <r>
      <rPr>
        <b/>
        <sz val="9"/>
        <rFont val="Calibri"/>
        <family val="2"/>
        <charset val="238"/>
        <scheme val="minor"/>
      </rPr>
      <t>Systemy jakości produktów rolnych i środków spożywczych</t>
    </r>
    <r>
      <rPr>
        <sz val="9"/>
        <rFont val="Calibri"/>
        <family val="2"/>
        <charset val="238"/>
        <scheme val="minor"/>
      </rPr>
      <t xml:space="preserve">                                    - Wsparcie na koszty przystępowania do systemów jakości,                                                      - Wsparcie na działania informacyjne i promocyjne realizowane przez grupy producentów na rynku wewnętrznym</t>
    </r>
  </si>
  <si>
    <r>
      <rPr>
        <b/>
        <sz val="9"/>
        <rFont val="Calibri"/>
        <family val="2"/>
        <charset val="238"/>
        <scheme val="minor"/>
      </rPr>
      <t>2018:</t>
    </r>
    <r>
      <rPr>
        <sz val="9"/>
        <rFont val="Calibri"/>
        <family val="2"/>
        <charset val="238"/>
        <scheme val="minor"/>
      </rPr>
      <t xml:space="preserve"> 
1 ogłoszenie prasowe, 
17 szkoleń / punktów informacyjnych dla wnioskodawców, prowadzenie strony internetowej, prowadzenie infolinii (Telefoniczny Punkt Informacyjny) Działania beda dotyczyły jedynie działania 3.1. </t>
    </r>
    <r>
      <rPr>
        <b/>
        <sz val="9"/>
        <rFont val="Calibri"/>
        <family val="2"/>
        <charset val="238"/>
        <scheme val="minor"/>
      </rPr>
      <t xml:space="preserve"> 
2019:  
</t>
    </r>
    <r>
      <rPr>
        <sz val="9"/>
        <rFont val="Calibri"/>
        <family val="2"/>
        <charset val="238"/>
        <scheme val="minor"/>
      </rPr>
      <t>2 ogłoszenia prasowe, 
12 publikacji prasowych, 
17 szkoleń / punktów informacyjnych dla wnioskodawców, 
1 informacja radiowa (produkcja i emisja), prowadzenie strony internetowej, prowadzenie infolinii (Telefoniczny Punkt Informacyjny). Działania beda dotyczyły działań 3.1 oraz 3.2.</t>
    </r>
  </si>
  <si>
    <r>
      <rPr>
        <b/>
        <sz val="9"/>
        <rFont val="Calibri"/>
        <family val="2"/>
        <charset val="238"/>
        <scheme val="minor"/>
      </rPr>
      <t>2018 r.</t>
    </r>
    <r>
      <rPr>
        <sz val="9"/>
        <rFont val="Calibri"/>
        <family val="2"/>
        <charset val="238"/>
        <scheme val="minor"/>
      </rPr>
      <t xml:space="preserve">
- Ogłoszenie prasowe
- Punkty informacyjne w OT,
- Nagranie i emisja informacji radiowej
- Strona internetowa
- Infolinia (Telefoniczny Punkt Informacyjny) 
</t>
    </r>
    <r>
      <rPr>
        <b/>
        <sz val="9"/>
        <rFont val="Calibri"/>
        <family val="2"/>
        <charset val="238"/>
        <scheme val="minor"/>
      </rPr>
      <t>2019 r.</t>
    </r>
    <r>
      <rPr>
        <sz val="9"/>
        <rFont val="Calibri"/>
        <family val="2"/>
        <charset val="238"/>
        <scheme val="minor"/>
      </rPr>
      <t xml:space="preserve">
- Artykuły w prasie,
- Ogłoszenie prasowe,                                  - Punkty informacyjne w OT KOWR dla beneficjentów
- Nagranie i emisja informacji radiowej
- Strona internetowa
- Infolinia (Telefoniczny Punkt Informacyjny) </t>
    </r>
  </si>
  <si>
    <r>
      <rPr>
        <b/>
        <sz val="9"/>
        <rFont val="Calibri"/>
        <family val="2"/>
        <charset val="238"/>
        <scheme val="minor"/>
      </rPr>
      <t xml:space="preserve">2018: </t>
    </r>
    <r>
      <rPr>
        <sz val="9"/>
        <rFont val="Calibri"/>
        <family val="2"/>
        <charset val="238"/>
        <scheme val="minor"/>
      </rPr>
      <t xml:space="preserve">                                                  1,                                                17,                                                  0,                                                   1,                                                          1                                                     </t>
    </r>
    <r>
      <rPr>
        <b/>
        <sz val="9"/>
        <rFont val="Calibri"/>
        <family val="2"/>
        <charset val="238"/>
        <scheme val="minor"/>
      </rPr>
      <t xml:space="preserve">2019:                                                  </t>
    </r>
    <r>
      <rPr>
        <sz val="9"/>
        <rFont val="Calibri"/>
        <family val="2"/>
        <charset val="238"/>
        <scheme val="minor"/>
      </rPr>
      <t>12,                                                     2,                                                    17,                                                      1,                                                         1,                                                          1</t>
    </r>
  </si>
  <si>
    <t>Załącznik  nr 2 do uchwały nr 46 Grupy Roboczej do spraw Krajowej Sieci Obszarów Wiejskich z dnia 09 grudnia 2019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</si>
</sst>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164" formatCode="_-* #,##0.00\ _z_ł_-;\-* #,##0.00\ _z_ł_-;_-* &quot;-&quot;??\ _z_ł_-;_-@_-"/>
    <numFmt numFmtId="165" formatCode="[$-415]General"/>
    <numFmt numFmtId="166" formatCode="#,##0.000"/>
    <numFmt numFmtId="167" formatCode="#,##0.00\ &quot;zł&quot;"/>
    <numFmt numFmtId="168" formatCode="#,##0.00\ _z_ł"/>
    <numFmt numFmtId="169" formatCode="#,##0.00_ ;\-#,##0.00\ "/>
  </numFmts>
  <fonts count="4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9"/>
      <color indexed="8"/>
      <name val="Calibri"/>
      <family val="2"/>
      <charset val="238"/>
    </font>
    <font>
      <b/>
      <sz val="9"/>
      <name val="Calibri"/>
      <family val="2"/>
      <charset val="238"/>
    </font>
    <font>
      <b/>
      <sz val="9"/>
      <color theme="1"/>
      <name val="Calibri"/>
      <family val="2"/>
      <charset val="238"/>
    </font>
    <font>
      <sz val="9"/>
      <color indexed="8"/>
      <name val="Calibri"/>
      <family val="2"/>
      <charset val="238"/>
    </font>
    <font>
      <sz val="9"/>
      <color theme="1"/>
      <name val="Calibri"/>
      <family val="2"/>
      <charset val="238"/>
    </font>
    <font>
      <sz val="9"/>
      <name val="Calibri"/>
      <family val="2"/>
      <charset val="238"/>
    </font>
    <font>
      <sz val="9"/>
      <color theme="1"/>
      <name val="Calibri"/>
      <family val="2"/>
      <charset val="238"/>
      <scheme val="minor"/>
    </font>
    <font>
      <b/>
      <sz val="9"/>
      <color theme="1"/>
      <name val="Calibri"/>
      <family val="2"/>
      <charset val="238"/>
      <scheme val="minor"/>
    </font>
    <font>
      <b/>
      <sz val="12"/>
      <name val="Calibri"/>
      <family val="2"/>
      <charset val="238"/>
    </font>
    <font>
      <b/>
      <sz val="12"/>
      <color theme="1"/>
      <name val="Calibri"/>
      <family val="2"/>
      <charset val="238"/>
      <scheme val="minor"/>
    </font>
    <font>
      <b/>
      <u/>
      <sz val="11"/>
      <color theme="1"/>
      <name val="Calibri"/>
      <family val="2"/>
      <charset val="238"/>
      <scheme val="minor"/>
    </font>
    <font>
      <sz val="10"/>
      <color rgb="FFFF0000"/>
      <name val="Arial CE"/>
      <charset val="238"/>
    </font>
    <font>
      <sz val="11"/>
      <color indexed="8"/>
      <name val="Calibri"/>
      <family val="2"/>
      <charset val="238"/>
    </font>
    <font>
      <sz val="10"/>
      <name val="Arial"/>
      <family val="2"/>
      <charset val="238"/>
    </font>
    <font>
      <sz val="10"/>
      <name val="Arial CE"/>
      <charset val="238"/>
    </font>
    <font>
      <sz val="10"/>
      <name val="Arial CE"/>
      <family val="2"/>
      <charset val="238"/>
    </font>
    <font>
      <sz val="11"/>
      <color indexed="8"/>
      <name val="Calibri"/>
      <family val="2"/>
    </font>
    <font>
      <sz val="11"/>
      <color rgb="FF000000"/>
      <name val="Calibri"/>
      <family val="2"/>
      <charset val="238"/>
    </font>
    <font>
      <sz val="11"/>
      <color theme="1"/>
      <name val="Calibri"/>
      <family val="2"/>
      <scheme val="minor"/>
    </font>
    <font>
      <sz val="11"/>
      <color theme="1"/>
      <name val="Czcionka tekstu podstawowego"/>
      <family val="2"/>
      <charset val="238"/>
    </font>
    <font>
      <sz val="9"/>
      <name val="Calibri"/>
      <family val="2"/>
      <charset val="238"/>
      <scheme val="minor"/>
    </font>
    <font>
      <b/>
      <sz val="11"/>
      <name val="Calibri"/>
      <family val="2"/>
      <charset val="238"/>
    </font>
    <font>
      <b/>
      <sz val="11"/>
      <name val="Calibri"/>
      <family val="2"/>
      <charset val="238"/>
      <scheme val="minor"/>
    </font>
    <font>
      <sz val="11"/>
      <name val="Calibri"/>
      <family val="2"/>
      <charset val="238"/>
      <scheme val="minor"/>
    </font>
    <font>
      <sz val="9"/>
      <color rgb="FFFF0000"/>
      <name val="Calibri"/>
      <family val="2"/>
      <charset val="238"/>
      <scheme val="minor"/>
    </font>
    <font>
      <sz val="9"/>
      <color rgb="FFFF0000"/>
      <name val="Arial CE"/>
      <charset val="238"/>
    </font>
    <font>
      <b/>
      <sz val="9"/>
      <name val="Calibri"/>
      <family val="2"/>
      <charset val="238"/>
      <scheme val="minor"/>
    </font>
    <font>
      <u/>
      <sz val="9"/>
      <color theme="1"/>
      <name val="Calibri"/>
      <family val="2"/>
      <charset val="238"/>
    </font>
    <font>
      <sz val="9"/>
      <color indexed="81"/>
      <name val="Tahoma"/>
      <family val="2"/>
      <charset val="238"/>
    </font>
    <font>
      <b/>
      <sz val="9"/>
      <color indexed="81"/>
      <name val="Tahoma"/>
      <family val="2"/>
      <charset val="238"/>
    </font>
    <font>
      <i/>
      <sz val="9"/>
      <color theme="1"/>
      <name val="Calibri"/>
      <family val="2"/>
      <charset val="238"/>
      <scheme val="minor"/>
    </font>
    <font>
      <sz val="10"/>
      <name val="Calibri"/>
      <family val="2"/>
      <charset val="238"/>
      <scheme val="minor"/>
    </font>
    <font>
      <b/>
      <sz val="10"/>
      <name val="Calibri"/>
      <family val="2"/>
      <charset val="238"/>
      <scheme val="minor"/>
    </font>
    <font>
      <u/>
      <sz val="9"/>
      <name val="Calibri"/>
      <family val="2"/>
      <charset val="238"/>
    </font>
    <font>
      <i/>
      <sz val="9"/>
      <color rgb="FFFF0000"/>
      <name val="Calibri"/>
      <family val="2"/>
      <charset val="238"/>
    </font>
    <font>
      <sz val="8"/>
      <name val="Calibri"/>
      <family val="2"/>
      <charset val="238"/>
      <scheme val="minor"/>
    </font>
    <font>
      <b/>
      <sz val="8"/>
      <name val="Calibri"/>
      <family val="2"/>
      <charset val="238"/>
      <scheme val="minor"/>
    </font>
    <font>
      <i/>
      <sz val="9"/>
      <name val="Calibri"/>
      <family val="2"/>
      <charset val="238"/>
      <scheme val="minor"/>
    </font>
  </fonts>
  <fills count="8">
    <fill>
      <patternFill patternType="none"/>
    </fill>
    <fill>
      <patternFill patternType="gray125"/>
    </fill>
    <fill>
      <patternFill patternType="solid">
        <fgColor theme="3" tint="0.79998168889431442"/>
        <bgColor indexed="64"/>
      </patternFill>
    </fill>
    <fill>
      <patternFill patternType="solid">
        <fgColor rgb="FFC5D9F1"/>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diagonal/>
    </border>
  </borders>
  <cellStyleXfs count="42">
    <xf numFmtId="0" fontId="0" fillId="0" borderId="0"/>
    <xf numFmtId="0" fontId="15" fillId="0" borderId="0"/>
    <xf numFmtId="164" fontId="15" fillId="0" borderId="0" applyFont="0" applyFill="0" applyBorder="0" applyAlignment="0" applyProtection="0"/>
    <xf numFmtId="0" fontId="17" fillId="0" borderId="0"/>
    <xf numFmtId="0" fontId="18" fillId="0" borderId="0"/>
    <xf numFmtId="0" fontId="19" fillId="0" borderId="0"/>
    <xf numFmtId="165" fontId="20" fillId="0" borderId="0"/>
    <xf numFmtId="0" fontId="21" fillId="0" borderId="0"/>
    <xf numFmtId="164" fontId="21" fillId="0" borderId="0" applyFont="0" applyFill="0" applyBorder="0" applyAlignment="0" applyProtection="0"/>
    <xf numFmtId="44" fontId="21" fillId="0" borderId="0" applyFont="0" applyFill="0" applyBorder="0" applyAlignment="0" applyProtection="0"/>
    <xf numFmtId="0" fontId="22" fillId="0" borderId="0"/>
    <xf numFmtId="0" fontId="16" fillId="0" borderId="0"/>
    <xf numFmtId="0" fontId="17" fillId="0" borderId="0"/>
    <xf numFmtId="164" fontId="17" fillId="0" borderId="0" applyFont="0" applyFill="0" applyBorder="0" applyAlignment="0" applyProtection="0"/>
    <xf numFmtId="44" fontId="17" fillId="0" borderId="0" applyFont="0" applyFill="0" applyBorder="0" applyAlignment="0" applyProtection="0"/>
    <xf numFmtId="0" fontId="22" fillId="0" borderId="0"/>
    <xf numFmtId="164" fontId="1" fillId="0" borderId="0" applyFont="0" applyFill="0" applyBorder="0" applyAlignment="0" applyProtection="0"/>
    <xf numFmtId="164" fontId="1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21" fillId="0" borderId="0" applyFont="0" applyFill="0" applyBorder="0" applyAlignment="0" applyProtection="0"/>
    <xf numFmtId="44" fontId="2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164" fontId="15" fillId="0" borderId="0" applyFont="0" applyFill="0" applyBorder="0" applyAlignment="0" applyProtection="0"/>
    <xf numFmtId="164" fontId="21" fillId="0" borderId="0" applyFont="0" applyFill="0" applyBorder="0" applyAlignment="0" applyProtection="0"/>
    <xf numFmtId="44" fontId="2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21" fillId="0" borderId="0" applyFont="0" applyFill="0" applyBorder="0" applyAlignment="0" applyProtection="0"/>
    <xf numFmtId="44" fontId="2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9">
    <xf numFmtId="0" fontId="0" fillId="0" borderId="0" xfId="0"/>
    <xf numFmtId="49"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2" fillId="0" borderId="0" xfId="0" applyFont="1"/>
    <xf numFmtId="0" fontId="13" fillId="0" borderId="0" xfId="0" applyFont="1"/>
    <xf numFmtId="0" fontId="14" fillId="0" borderId="0" xfId="0" applyFont="1"/>
    <xf numFmtId="0" fontId="14" fillId="4" borderId="0" xfId="0" applyFont="1" applyFill="1"/>
    <xf numFmtId="0" fontId="9" fillId="0" borderId="0" xfId="0" applyFont="1"/>
    <xf numFmtId="0" fontId="10" fillId="0" borderId="0" xfId="0" applyFont="1"/>
    <xf numFmtId="4" fontId="0" fillId="0" borderId="0" xfId="0" applyNumberFormat="1"/>
    <xf numFmtId="0" fontId="7" fillId="0" borderId="6" xfId="0" applyFont="1" applyBorder="1" applyAlignment="1">
      <alignment horizontal="center" vertical="center" wrapText="1"/>
    </xf>
    <xf numFmtId="49" fontId="7" fillId="0" borderId="6" xfId="0" applyNumberFormat="1" applyFont="1" applyBorder="1" applyAlignment="1">
      <alignment horizontal="center" vertical="center" wrapText="1"/>
    </xf>
    <xf numFmtId="0" fontId="21" fillId="0" borderId="0" xfId="7"/>
    <xf numFmtId="0" fontId="0" fillId="0" borderId="0" xfId="0" applyAlignment="1">
      <alignment horizontal="center"/>
    </xf>
    <xf numFmtId="4" fontId="9" fillId="0" borderId="0" xfId="0" applyNumberFormat="1" applyFont="1"/>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wrapText="1"/>
    </xf>
    <xf numFmtId="2" fontId="9" fillId="0" borderId="1" xfId="0" applyNumberFormat="1" applyFont="1" applyBorder="1" applyAlignment="1">
      <alignment horizontal="center" vertical="center" wrapText="1"/>
    </xf>
    <xf numFmtId="2" fontId="0" fillId="0" borderId="0" xfId="0" applyNumberFormat="1"/>
    <xf numFmtId="2" fontId="5"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0" fillId="0" borderId="0" xfId="0" applyAlignment="1">
      <alignment horizontal="right"/>
    </xf>
    <xf numFmtId="2" fontId="7" fillId="2" borderId="6" xfId="0" applyNumberFormat="1" applyFont="1" applyFill="1" applyBorder="1" applyAlignment="1">
      <alignment horizontal="center" vertical="center" wrapText="1"/>
    </xf>
    <xf numFmtId="0" fontId="9" fillId="0" borderId="0" xfId="0" applyFont="1" applyAlignment="1">
      <alignment vertical="center"/>
    </xf>
    <xf numFmtId="0" fontId="0" fillId="0" borderId="0" xfId="0" applyAlignment="1">
      <alignment vertical="center"/>
    </xf>
    <xf numFmtId="0" fontId="26" fillId="0" borderId="0" xfId="0" applyFont="1"/>
    <xf numFmtId="4" fontId="9" fillId="0" borderId="1" xfId="0" applyNumberFormat="1" applyFont="1" applyBorder="1" applyAlignment="1">
      <alignment horizontal="center" vertical="center" wrapText="1"/>
    </xf>
    <xf numFmtId="0" fontId="9" fillId="0" borderId="0" xfId="0" applyFont="1" applyAlignment="1">
      <alignment horizontal="center" vertical="center"/>
    </xf>
    <xf numFmtId="0" fontId="9" fillId="2" borderId="6" xfId="0" applyFont="1" applyFill="1" applyBorder="1" applyAlignment="1">
      <alignment horizontal="center" vertical="center"/>
    </xf>
    <xf numFmtId="49" fontId="9" fillId="0" borderId="6" xfId="0" applyNumberFormat="1" applyFont="1" applyBorder="1" applyAlignment="1">
      <alignment horizontal="center" vertical="center" wrapText="1"/>
    </xf>
    <xf numFmtId="4" fontId="7" fillId="0" borderId="6" xfId="0" applyNumberFormat="1" applyFont="1" applyBorder="1" applyAlignment="1">
      <alignment horizontal="center" vertical="center" wrapText="1"/>
    </xf>
    <xf numFmtId="0" fontId="28" fillId="0" borderId="0" xfId="0" applyFont="1"/>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2" borderId="8" xfId="0" applyFont="1" applyFill="1" applyBorder="1" applyAlignment="1">
      <alignment horizontal="center" vertical="center" wrapText="1"/>
    </xf>
    <xf numFmtId="0" fontId="10" fillId="2" borderId="1" xfId="0" applyFont="1" applyFill="1" applyBorder="1" applyAlignment="1">
      <alignment horizontal="left" vertical="top" wrapText="1"/>
    </xf>
    <xf numFmtId="0" fontId="9" fillId="2" borderId="6" xfId="0" applyFont="1" applyFill="1" applyBorder="1" applyAlignment="1">
      <alignment horizontal="center" vertical="top" wrapText="1"/>
    </xf>
    <xf numFmtId="0" fontId="27" fillId="0" borderId="0" xfId="0" applyFont="1" applyAlignment="1">
      <alignment horizontal="center"/>
    </xf>
    <xf numFmtId="0" fontId="27" fillId="0" borderId="0" xfId="0" applyFont="1" applyAlignment="1">
      <alignment horizontal="center" vertical="center"/>
    </xf>
    <xf numFmtId="0" fontId="14" fillId="0" borderId="0" xfId="0" applyFont="1" applyAlignment="1">
      <alignment horizontal="center" wrapText="1"/>
    </xf>
    <xf numFmtId="49" fontId="23" fillId="5" borderId="6" xfId="0" applyNumberFormat="1"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5" borderId="0" xfId="0" applyFont="1" applyFill="1" applyAlignment="1">
      <alignment horizontal="center" vertical="center" wrapText="1"/>
    </xf>
    <xf numFmtId="0" fontId="9" fillId="0" borderId="0" xfId="0" applyFont="1" applyAlignment="1">
      <alignment horizontal="left"/>
    </xf>
    <xf numFmtId="0" fontId="10" fillId="0" borderId="0" xfId="0" applyFont="1" applyAlignment="1">
      <alignment horizontal="left"/>
    </xf>
    <xf numFmtId="4" fontId="9" fillId="0" borderId="0" xfId="0" applyNumberFormat="1" applyFont="1" applyAlignment="1">
      <alignment horizontal="left"/>
    </xf>
    <xf numFmtId="0" fontId="9" fillId="0" borderId="0" xfId="0" applyFont="1" applyAlignment="1">
      <alignment horizontal="left" vertical="top"/>
    </xf>
    <xf numFmtId="0" fontId="8" fillId="5"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0" fontId="7" fillId="2" borderId="6" xfId="0" applyFont="1" applyFill="1" applyBorder="1" applyAlignment="1">
      <alignment horizontal="center" vertical="center"/>
    </xf>
    <xf numFmtId="3" fontId="9" fillId="0" borderId="6" xfId="0" applyNumberFormat="1" applyFont="1" applyBorder="1" applyAlignment="1">
      <alignment horizontal="center" vertical="center" wrapText="1"/>
    </xf>
    <xf numFmtId="168" fontId="9" fillId="0" borderId="6" xfId="0" applyNumberFormat="1" applyFont="1" applyBorder="1" applyAlignment="1">
      <alignment horizontal="center" vertical="center" wrapText="1"/>
    </xf>
    <xf numFmtId="168" fontId="7" fillId="0" borderId="6"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10" fillId="2" borderId="1" xfId="0" applyNumberFormat="1" applyFont="1" applyFill="1" applyBorder="1" applyAlignment="1">
      <alignment horizontal="left" vertical="top" wrapText="1"/>
    </xf>
    <xf numFmtId="0" fontId="10" fillId="2" borderId="6" xfId="0" applyFont="1" applyFill="1" applyBorder="1" applyAlignment="1">
      <alignment horizontal="center" vertical="top" wrapText="1"/>
    </xf>
    <xf numFmtId="49" fontId="9" fillId="2" borderId="6" xfId="0" applyNumberFormat="1" applyFont="1" applyFill="1" applyBorder="1" applyAlignment="1">
      <alignment horizontal="center" vertical="top" wrapText="1"/>
    </xf>
    <xf numFmtId="0" fontId="9" fillId="2" borderId="6" xfId="0" applyFont="1" applyFill="1" applyBorder="1" applyAlignment="1">
      <alignment horizontal="center" vertical="top"/>
    </xf>
    <xf numFmtId="0" fontId="9" fillId="0" borderId="6" xfId="0" applyFont="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 fontId="23" fillId="5" borderId="1" xfId="0" applyNumberFormat="1" applyFont="1" applyFill="1" applyBorder="1" applyAlignment="1">
      <alignment horizontal="center" vertical="center" wrapText="1"/>
    </xf>
    <xf numFmtId="4" fontId="23" fillId="5" borderId="6"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0" fillId="2" borderId="13" xfId="0" applyFill="1" applyBorder="1"/>
    <xf numFmtId="0" fontId="0" fillId="2" borderId="13" xfId="0" applyFill="1" applyBorder="1" applyAlignment="1">
      <alignment wrapText="1"/>
    </xf>
    <xf numFmtId="0" fontId="17" fillId="5" borderId="0" xfId="0" applyFont="1" applyFill="1"/>
    <xf numFmtId="0" fontId="26" fillId="5" borderId="0" xfId="0" applyFont="1" applyFill="1"/>
    <xf numFmtId="49" fontId="23" fillId="5" borderId="1" xfId="0" applyNumberFormat="1" applyFont="1" applyFill="1" applyBorder="1" applyAlignment="1">
      <alignment horizontal="center" vertical="center" wrapText="1"/>
    </xf>
    <xf numFmtId="0" fontId="23" fillId="5" borderId="0" xfId="0" applyFont="1" applyFill="1"/>
    <xf numFmtId="0" fontId="23" fillId="5" borderId="0" xfId="0" applyFont="1" applyFill="1" applyAlignment="1">
      <alignment horizontal="center" vertical="center"/>
    </xf>
    <xf numFmtId="4" fontId="23" fillId="5" borderId="6" xfId="0" applyNumberFormat="1" applyFont="1" applyFill="1" applyBorder="1" applyAlignment="1">
      <alignment horizontal="center" vertical="center"/>
    </xf>
    <xf numFmtId="0" fontId="17" fillId="0" borderId="0" xfId="0" applyFont="1" applyAlignment="1">
      <alignment horizontal="center" wrapText="1"/>
    </xf>
    <xf numFmtId="0" fontId="26" fillId="0" borderId="0" xfId="0" applyFont="1" applyAlignment="1">
      <alignment horizontal="center"/>
    </xf>
    <xf numFmtId="0" fontId="26" fillId="0" borderId="0" xfId="0" applyFont="1" applyAlignment="1">
      <alignment horizontal="center" vertical="center"/>
    </xf>
    <xf numFmtId="0" fontId="23" fillId="0" borderId="0" xfId="0" applyFont="1"/>
    <xf numFmtId="4" fontId="23" fillId="0" borderId="0" xfId="0" applyNumberFormat="1" applyFont="1" applyAlignment="1">
      <alignment horizontal="left"/>
    </xf>
    <xf numFmtId="4" fontId="23" fillId="5" borderId="0" xfId="0" applyNumberFormat="1" applyFont="1" applyFill="1" applyAlignment="1">
      <alignment horizontal="left" wrapText="1"/>
    </xf>
    <xf numFmtId="0" fontId="14" fillId="0" borderId="0" xfId="0" applyFont="1" applyAlignment="1">
      <alignment horizontal="center" vertical="center"/>
    </xf>
    <xf numFmtId="0" fontId="10" fillId="0" borderId="0" xfId="0" applyFont="1" applyAlignment="1">
      <alignment horizontal="center" vertical="center"/>
    </xf>
    <xf numFmtId="0" fontId="9" fillId="5" borderId="1"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0" xfId="0" applyFont="1" applyFill="1"/>
    <xf numFmtId="49" fontId="9" fillId="5" borderId="6" xfId="0"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0" fontId="27" fillId="5" borderId="0" xfId="0" applyFont="1" applyFill="1"/>
    <xf numFmtId="4" fontId="9" fillId="5" borderId="6" xfId="0" applyNumberFormat="1" applyFont="1" applyFill="1" applyBorder="1" applyAlignment="1">
      <alignment horizontal="center" vertical="center" wrapText="1"/>
    </xf>
    <xf numFmtId="2" fontId="9" fillId="5" borderId="6" xfId="0" applyNumberFormat="1" applyFont="1" applyFill="1" applyBorder="1" applyAlignment="1">
      <alignment horizontal="center" vertical="center" wrapText="1"/>
    </xf>
    <xf numFmtId="2" fontId="9" fillId="5" borderId="1" xfId="0" applyNumberFormat="1" applyFont="1" applyFill="1" applyBorder="1" applyAlignment="1">
      <alignment horizontal="center" vertical="center" wrapText="1"/>
    </xf>
    <xf numFmtId="0" fontId="9" fillId="0" borderId="0" xfId="0" applyFont="1" applyFill="1"/>
    <xf numFmtId="2" fontId="9" fillId="0" borderId="0" xfId="0" applyNumberFormat="1" applyFont="1" applyFill="1" applyAlignment="1">
      <alignment horizontal="right"/>
    </xf>
    <xf numFmtId="2" fontId="9" fillId="0" borderId="0" xfId="0" applyNumberFormat="1" applyFont="1" applyFill="1"/>
    <xf numFmtId="4" fontId="14" fillId="0" borderId="0" xfId="0" applyNumberFormat="1" applyFont="1"/>
    <xf numFmtId="0" fontId="0" fillId="0" borderId="0" xfId="0" applyFill="1"/>
    <xf numFmtId="0" fontId="9" fillId="0" borderId="0" xfId="0" applyFont="1" applyFill="1" applyBorder="1" applyAlignment="1">
      <alignment horizontal="center" vertical="center" wrapText="1"/>
    </xf>
    <xf numFmtId="4" fontId="0" fillId="0" borderId="0" xfId="0" applyNumberFormat="1" applyFill="1"/>
    <xf numFmtId="0" fontId="14" fillId="0" borderId="1" xfId="0" applyFont="1" applyBorder="1"/>
    <xf numFmtId="0" fontId="0" fillId="0" borderId="1" xfId="0" applyBorder="1"/>
    <xf numFmtId="0" fontId="0" fillId="0" borderId="0" xfId="0" applyFill="1" applyAlignment="1">
      <alignment horizontal="center" vertical="center"/>
    </xf>
    <xf numFmtId="0" fontId="0" fillId="2" borderId="17" xfId="0" applyFill="1" applyBorder="1"/>
    <xf numFmtId="0" fontId="0" fillId="2" borderId="16" xfId="0" applyFill="1" applyBorder="1" applyAlignment="1">
      <alignment horizontal="center" vertical="center"/>
    </xf>
    <xf numFmtId="0" fontId="0" fillId="3" borderId="16" xfId="0" applyFill="1" applyBorder="1" applyAlignment="1">
      <alignment horizontal="center"/>
    </xf>
    <xf numFmtId="0" fontId="40" fillId="5" borderId="1"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3" fillId="5" borderId="7" xfId="0" applyFont="1" applyFill="1" applyBorder="1" applyAlignment="1">
      <alignment horizontal="center" vertical="center" wrapText="1"/>
    </xf>
    <xf numFmtId="49" fontId="23" fillId="5" borderId="7" xfId="0" applyNumberFormat="1" applyFont="1" applyFill="1" applyBorder="1" applyAlignment="1">
      <alignment horizontal="center" vertical="center" wrapText="1"/>
    </xf>
    <xf numFmtId="4" fontId="23" fillId="5" borderId="7" xfId="0" applyNumberFormat="1"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10" fillId="6" borderId="1" xfId="0"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0" fontId="9" fillId="6" borderId="6" xfId="0" applyFont="1" applyFill="1" applyBorder="1" applyAlignment="1">
      <alignment horizontal="center" vertical="center" wrapText="1"/>
    </xf>
    <xf numFmtId="0" fontId="10" fillId="6" borderId="6" xfId="0" applyFont="1" applyFill="1" applyBorder="1" applyAlignment="1">
      <alignment horizontal="center" vertical="center" wrapText="1"/>
    </xf>
    <xf numFmtId="49" fontId="9" fillId="6"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10" fillId="5" borderId="1"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6" xfId="0" applyFont="1" applyFill="1" applyBorder="1" applyAlignment="1">
      <alignment horizontal="center" vertical="top" wrapText="1"/>
    </xf>
    <xf numFmtId="0" fontId="38" fillId="5" borderId="6" xfId="0" applyFont="1" applyFill="1" applyBorder="1" applyAlignment="1">
      <alignment horizontal="center" vertical="center" wrapText="1"/>
    </xf>
    <xf numFmtId="49" fontId="38" fillId="5" borderId="6" xfId="0" applyNumberFormat="1" applyFont="1" applyFill="1" applyBorder="1" applyAlignment="1">
      <alignment horizontal="center" vertical="center" wrapText="1"/>
    </xf>
    <xf numFmtId="0" fontId="38" fillId="5" borderId="6" xfId="0" applyFont="1" applyFill="1" applyBorder="1"/>
    <xf numFmtId="4" fontId="38" fillId="5" borderId="6" xfId="0" applyNumberFormat="1" applyFont="1" applyFill="1" applyBorder="1" applyAlignment="1">
      <alignment horizontal="center" vertical="center" wrapText="1"/>
    </xf>
    <xf numFmtId="0" fontId="38" fillId="5" borderId="1" xfId="0" applyFont="1" applyFill="1" applyBorder="1" applyAlignment="1">
      <alignment horizontal="center" vertical="center" wrapText="1"/>
    </xf>
    <xf numFmtId="49" fontId="38" fillId="5" borderId="1" xfId="0" applyNumberFormat="1" applyFont="1" applyFill="1" applyBorder="1" applyAlignment="1">
      <alignment horizontal="center" vertical="center" wrapText="1"/>
    </xf>
    <xf numFmtId="4" fontId="38" fillId="5" borderId="1" xfId="0" applyNumberFormat="1" applyFont="1" applyFill="1" applyBorder="1" applyAlignment="1">
      <alignment horizontal="center" vertical="center" wrapText="1"/>
    </xf>
    <xf numFmtId="0" fontId="38" fillId="5" borderId="6" xfId="0" applyFont="1" applyFill="1" applyBorder="1" applyAlignment="1">
      <alignment horizontal="center" vertical="center"/>
    </xf>
    <xf numFmtId="49" fontId="38" fillId="5" borderId="6" xfId="0" applyNumberFormat="1" applyFont="1" applyFill="1" applyBorder="1" applyAlignment="1">
      <alignment horizontal="center" vertical="center"/>
    </xf>
    <xf numFmtId="4" fontId="38" fillId="5" borderId="6" xfId="0" applyNumberFormat="1" applyFont="1" applyFill="1" applyBorder="1" applyAlignment="1">
      <alignment horizontal="left"/>
    </xf>
    <xf numFmtId="4" fontId="38" fillId="5" borderId="6" xfId="0" applyNumberFormat="1" applyFont="1" applyFill="1" applyBorder="1" applyAlignment="1">
      <alignment horizontal="center" vertical="center"/>
    </xf>
    <xf numFmtId="4" fontId="38" fillId="5" borderId="6" xfId="0" applyNumberFormat="1" applyFont="1" applyFill="1" applyBorder="1"/>
    <xf numFmtId="2" fontId="38" fillId="5" borderId="6" xfId="0" applyNumberFormat="1" applyFont="1" applyFill="1" applyBorder="1" applyAlignment="1">
      <alignment horizontal="center" vertical="center"/>
    </xf>
    <xf numFmtId="2" fontId="38" fillId="5" borderId="6" xfId="0" applyNumberFormat="1" applyFont="1" applyFill="1" applyBorder="1"/>
    <xf numFmtId="0" fontId="23" fillId="5"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5" fillId="0" borderId="0" xfId="0" applyFont="1"/>
    <xf numFmtId="4" fontId="9" fillId="0" borderId="6" xfId="0" applyNumberFormat="1" applyFont="1" applyBorder="1" applyAlignment="1">
      <alignment horizontal="center" vertical="center" wrapText="1"/>
    </xf>
    <xf numFmtId="0" fontId="8" fillId="5" borderId="1" xfId="0" applyFont="1" applyFill="1" applyBorder="1" applyAlignment="1">
      <alignment horizontal="center" vertical="center" wrapText="1"/>
    </xf>
    <xf numFmtId="49" fontId="8" fillId="5" borderId="6" xfId="0" applyNumberFormat="1" applyFont="1" applyFill="1" applyBorder="1" applyAlignment="1">
      <alignment horizontal="center" vertical="center" wrapText="1"/>
    </xf>
    <xf numFmtId="4" fontId="8" fillId="5" borderId="6" xfId="0" applyNumberFormat="1" applyFont="1" applyFill="1" applyBorder="1" applyAlignment="1">
      <alignment horizontal="center" vertical="center" wrapText="1"/>
    </xf>
    <xf numFmtId="3" fontId="9" fillId="5" borderId="6" xfId="0" applyNumberFormat="1" applyFont="1" applyFill="1" applyBorder="1" applyAlignment="1">
      <alignment horizontal="center" vertical="center" wrapText="1"/>
    </xf>
    <xf numFmtId="49" fontId="10" fillId="5" borderId="6" xfId="0" applyNumberFormat="1" applyFont="1" applyFill="1" applyBorder="1" applyAlignment="1">
      <alignment horizontal="center" vertical="center" wrapText="1"/>
    </xf>
    <xf numFmtId="0" fontId="17" fillId="0" borderId="0" xfId="0" applyFont="1"/>
    <xf numFmtId="0" fontId="29" fillId="0" borderId="0" xfId="0" applyFont="1"/>
    <xf numFmtId="0" fontId="23" fillId="0" borderId="0" xfId="0" applyFont="1" applyAlignment="1">
      <alignment horizontal="center" vertical="center"/>
    </xf>
    <xf numFmtId="0" fontId="9" fillId="5" borderId="6" xfId="0" applyFont="1" applyFill="1" applyBorder="1" applyAlignment="1">
      <alignment horizontal="center" vertical="center"/>
    </xf>
    <xf numFmtId="0" fontId="34" fillId="5" borderId="6" xfId="0" applyFont="1" applyFill="1" applyBorder="1" applyAlignment="1">
      <alignment horizontal="center" vertical="center" wrapText="1"/>
    </xf>
    <xf numFmtId="4" fontId="34" fillId="5" borderId="6" xfId="0" applyNumberFormat="1" applyFont="1" applyFill="1" applyBorder="1" applyAlignment="1">
      <alignment horizontal="center" vertical="center" wrapText="1"/>
    </xf>
    <xf numFmtId="0" fontId="34" fillId="5" borderId="1" xfId="0" applyFont="1" applyFill="1" applyBorder="1" applyAlignment="1">
      <alignment horizontal="center" vertical="center" wrapText="1"/>
    </xf>
    <xf numFmtId="49" fontId="34" fillId="5" borderId="6" xfId="0" applyNumberFormat="1" applyFont="1" applyFill="1" applyBorder="1" applyAlignment="1">
      <alignment horizontal="center" vertical="center" wrapText="1"/>
    </xf>
    <xf numFmtId="0" fontId="35" fillId="5" borderId="6" xfId="0" applyFont="1" applyFill="1" applyBorder="1" applyAlignment="1">
      <alignment horizontal="center" vertical="center" wrapText="1"/>
    </xf>
    <xf numFmtId="0" fontId="34" fillId="5" borderId="0" xfId="0" applyFont="1" applyFill="1" applyAlignment="1">
      <alignment horizontal="center" vertical="center" wrapText="1"/>
    </xf>
    <xf numFmtId="0" fontId="34" fillId="5" borderId="6" xfId="0" applyFont="1" applyFill="1" applyBorder="1" applyAlignment="1">
      <alignment horizontal="center" vertical="center"/>
    </xf>
    <xf numFmtId="4" fontId="34" fillId="5" borderId="6" xfId="0" applyNumberFormat="1" applyFont="1" applyFill="1" applyBorder="1" applyAlignment="1">
      <alignment horizontal="center" vertical="center"/>
    </xf>
    <xf numFmtId="0" fontId="26" fillId="5" borderId="6" xfId="0" applyFont="1" applyFill="1" applyBorder="1" applyAlignment="1">
      <alignment horizontal="center" vertical="center" wrapText="1"/>
    </xf>
    <xf numFmtId="0" fontId="25" fillId="5" borderId="6" xfId="0" applyFont="1" applyFill="1" applyBorder="1" applyAlignment="1">
      <alignment horizontal="center" vertical="center" wrapText="1"/>
    </xf>
    <xf numFmtId="49" fontId="26" fillId="5" borderId="6" xfId="0" applyNumberFormat="1" applyFont="1" applyFill="1" applyBorder="1" applyAlignment="1">
      <alignment horizontal="center" vertical="center" wrapText="1"/>
    </xf>
    <xf numFmtId="4" fontId="26" fillId="5" borderId="6" xfId="0" applyNumberFormat="1" applyFont="1" applyFill="1" applyBorder="1" applyAlignment="1">
      <alignment horizontal="center" vertical="center" wrapText="1"/>
    </xf>
    <xf numFmtId="0" fontId="4" fillId="5" borderId="6" xfId="0" applyFont="1" applyFill="1" applyBorder="1" applyAlignment="1">
      <alignment horizontal="center" vertical="center" wrapText="1"/>
    </xf>
    <xf numFmtId="0" fontId="37" fillId="5" borderId="6"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9" fillId="5" borderId="8" xfId="0" applyFont="1" applyFill="1" applyBorder="1" applyAlignment="1">
      <alignment horizontal="center" vertical="center" wrapText="1"/>
    </xf>
    <xf numFmtId="49" fontId="23" fillId="5" borderId="8" xfId="0" applyNumberFormat="1" applyFont="1" applyFill="1" applyBorder="1" applyAlignment="1">
      <alignment horizontal="center" vertical="center" wrapText="1"/>
    </xf>
    <xf numFmtId="4" fontId="23" fillId="5" borderId="8" xfId="0" applyNumberFormat="1" applyFont="1" applyFill="1" applyBorder="1" applyAlignment="1">
      <alignment horizontal="center" vertical="center" wrapText="1"/>
    </xf>
    <xf numFmtId="0" fontId="26" fillId="5" borderId="6" xfId="0" applyFont="1" applyFill="1" applyBorder="1"/>
    <xf numFmtId="2" fontId="23" fillId="5" borderId="6" xfId="0" applyNumberFormat="1" applyFont="1" applyFill="1" applyBorder="1" applyAlignment="1">
      <alignment horizontal="center" vertical="center" wrapText="1"/>
    </xf>
    <xf numFmtId="2" fontId="23" fillId="5" borderId="6" xfId="25"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0" fillId="0" borderId="0" xfId="0" applyNumberFormat="1"/>
    <xf numFmtId="0" fontId="8" fillId="5" borderId="6" xfId="0" quotePrefix="1" applyFont="1" applyFill="1" applyBorder="1" applyAlignment="1">
      <alignment horizontal="center" vertical="center" wrapText="1"/>
    </xf>
    <xf numFmtId="0" fontId="23" fillId="5" borderId="6" xfId="0" quotePrefix="1" applyFont="1" applyFill="1" applyBorder="1" applyAlignment="1">
      <alignment horizontal="center" vertical="center" wrapText="1"/>
    </xf>
    <xf numFmtId="3" fontId="23" fillId="5" borderId="6" xfId="0" applyNumberFormat="1" applyFont="1" applyFill="1" applyBorder="1" applyAlignment="1">
      <alignment horizontal="center" vertical="center" wrapText="1"/>
    </xf>
    <xf numFmtId="4" fontId="14" fillId="0" borderId="0" xfId="0" applyNumberFormat="1" applyFont="1" applyAlignment="1">
      <alignment horizontal="center" wrapText="1"/>
    </xf>
    <xf numFmtId="0" fontId="23" fillId="5" borderId="6" xfId="0"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0" fontId="8" fillId="5" borderId="6" xfId="0" applyFont="1" applyFill="1" applyBorder="1" applyAlignment="1">
      <alignment horizontal="center" vertical="center" wrapText="1"/>
    </xf>
    <xf numFmtId="0" fontId="10" fillId="0" borderId="6" xfId="0" applyFont="1" applyBorder="1" applyAlignment="1">
      <alignment horizontal="center" vertical="center" wrapText="1"/>
    </xf>
    <xf numFmtId="0" fontId="23" fillId="5" borderId="8" xfId="0" applyFont="1" applyFill="1" applyBorder="1" applyAlignment="1">
      <alignment horizontal="center" vertical="center" wrapText="1"/>
    </xf>
    <xf numFmtId="4" fontId="23" fillId="5" borderId="8" xfId="0" applyNumberFormat="1" applyFont="1" applyFill="1" applyBorder="1" applyAlignment="1">
      <alignment horizontal="center" vertical="center" wrapText="1"/>
    </xf>
    <xf numFmtId="0" fontId="23" fillId="5" borderId="6" xfId="0" applyFont="1" applyFill="1" applyBorder="1" applyAlignment="1">
      <alignment horizontal="center" vertical="center" wrapText="1"/>
    </xf>
    <xf numFmtId="0" fontId="9" fillId="5" borderId="1" xfId="0" applyFont="1" applyFill="1" applyBorder="1"/>
    <xf numFmtId="0" fontId="10" fillId="0" borderId="1" xfId="0" applyFont="1" applyBorder="1" applyAlignment="1">
      <alignment horizontal="center" vertical="center" wrapText="1"/>
    </xf>
    <xf numFmtId="0" fontId="5" fillId="0" borderId="6" xfId="0" applyFont="1" applyBorder="1" applyAlignment="1">
      <alignment horizontal="center" vertical="center" wrapText="1"/>
    </xf>
    <xf numFmtId="0" fontId="8" fillId="5" borderId="8" xfId="0" applyFont="1" applyFill="1" applyBorder="1" applyAlignment="1">
      <alignment horizontal="center" vertical="center" wrapText="1"/>
    </xf>
    <xf numFmtId="49" fontId="8" fillId="5" borderId="8" xfId="0" applyNumberFormat="1" applyFont="1" applyFill="1" applyBorder="1" applyAlignment="1">
      <alignment horizontal="center" vertical="center" wrapText="1"/>
    </xf>
    <xf numFmtId="0" fontId="8" fillId="5" borderId="15" xfId="0" quotePrefix="1" applyFont="1" applyFill="1" applyBorder="1" applyAlignment="1">
      <alignment horizontal="center" vertical="center" wrapText="1"/>
    </xf>
    <xf numFmtId="0" fontId="23" fillId="5" borderId="15"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29" fillId="5" borderId="15" xfId="0" applyFont="1" applyFill="1" applyBorder="1" applyAlignment="1">
      <alignment horizontal="center" vertical="center" wrapText="1"/>
    </xf>
    <xf numFmtId="49" fontId="23" fillId="5" borderId="15" xfId="0" applyNumberFormat="1" applyFont="1" applyFill="1" applyBorder="1" applyAlignment="1">
      <alignment horizontal="center" vertical="center" wrapText="1"/>
    </xf>
    <xf numFmtId="4" fontId="8" fillId="5" borderId="15" xfId="0" applyNumberFormat="1" applyFont="1" applyFill="1" applyBorder="1" applyAlignment="1">
      <alignment horizontal="center" vertical="center" wrapText="1"/>
    </xf>
    <xf numFmtId="0" fontId="10" fillId="0" borderId="0" xfId="0" applyFont="1"/>
    <xf numFmtId="0" fontId="23" fillId="5"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center" vertical="center" wrapText="1"/>
    </xf>
    <xf numFmtId="0" fontId="0" fillId="5" borderId="6" xfId="0" applyFont="1" applyFill="1" applyBorder="1"/>
    <xf numFmtId="0" fontId="0" fillId="5" borderId="0" xfId="0" applyFont="1" applyFill="1"/>
    <xf numFmtId="0" fontId="9" fillId="5" borderId="6" xfId="0" applyFont="1" applyFill="1" applyBorder="1" applyAlignment="1">
      <alignment horizontal="center" wrapText="1"/>
    </xf>
    <xf numFmtId="166" fontId="9" fillId="5" borderId="6" xfId="0" applyNumberFormat="1" applyFont="1" applyFill="1" applyBorder="1" applyAlignment="1">
      <alignment horizontal="center" vertical="center" wrapText="1"/>
    </xf>
    <xf numFmtId="16" fontId="9" fillId="5" borderId="6" xfId="0" applyNumberFormat="1" applyFont="1" applyFill="1" applyBorder="1" applyAlignment="1">
      <alignment horizontal="center" vertical="center" wrapText="1"/>
    </xf>
    <xf numFmtId="0" fontId="0" fillId="5" borderId="0" xfId="0" applyFont="1" applyFill="1" applyAlignment="1">
      <alignment horizontal="center" vertical="center"/>
    </xf>
    <xf numFmtId="4" fontId="9" fillId="5" borderId="0" xfId="0" applyNumberFormat="1" applyFont="1" applyFill="1" applyAlignment="1">
      <alignment horizontal="left"/>
    </xf>
    <xf numFmtId="4" fontId="9" fillId="5" borderId="0" xfId="0" applyNumberFormat="1" applyFont="1" applyFill="1"/>
    <xf numFmtId="0" fontId="9" fillId="5"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9" fillId="5" borderId="1" xfId="0"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3" fontId="9" fillId="5" borderId="6" xfId="0" applyNumberFormat="1" applyFont="1" applyFill="1" applyBorder="1" applyAlignment="1">
      <alignment horizontal="center" vertical="center"/>
    </xf>
    <xf numFmtId="3" fontId="9" fillId="5" borderId="1" xfId="0" applyNumberFormat="1" applyFont="1" applyFill="1" applyBorder="1" applyAlignment="1">
      <alignment horizontal="center" vertical="center" wrapText="1"/>
    </xf>
    <xf numFmtId="0" fontId="26" fillId="5" borderId="11" xfId="0" applyFont="1" applyFill="1" applyBorder="1" applyAlignment="1">
      <alignment horizontal="center" vertical="center"/>
    </xf>
    <xf numFmtId="4" fontId="26" fillId="5" borderId="12"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23" fillId="5" borderId="8" xfId="0" applyFont="1" applyFill="1" applyBorder="1" applyAlignment="1">
      <alignment horizontal="center" vertical="center"/>
    </xf>
    <xf numFmtId="0" fontId="34" fillId="5" borderId="7" xfId="0" applyFont="1" applyFill="1" applyBorder="1" applyAlignment="1">
      <alignment horizontal="center" vertical="center" wrapText="1"/>
    </xf>
    <xf numFmtId="0" fontId="35" fillId="5" borderId="7" xfId="0" applyFont="1" applyFill="1" applyBorder="1" applyAlignment="1">
      <alignment horizontal="center" vertical="center" wrapText="1"/>
    </xf>
    <xf numFmtId="49" fontId="34" fillId="5" borderId="7" xfId="0" applyNumberFormat="1" applyFont="1" applyFill="1" applyBorder="1" applyAlignment="1">
      <alignment horizontal="center" vertical="center" wrapText="1"/>
    </xf>
    <xf numFmtId="4" fontId="34" fillId="5" borderId="7" xfId="0" applyNumberFormat="1"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5" borderId="6" xfId="0" applyFont="1" applyFill="1" applyBorder="1"/>
    <xf numFmtId="0" fontId="0" fillId="5" borderId="6" xfId="0" applyFont="1" applyFill="1" applyBorder="1" applyAlignment="1">
      <alignment horizontal="center" vertical="center"/>
    </xf>
    <xf numFmtId="0" fontId="10" fillId="0" borderId="0" xfId="0" applyFont="1"/>
    <xf numFmtId="4" fontId="9" fillId="5" borderId="6" xfId="0" applyNumberFormat="1" applyFont="1" applyFill="1" applyBorder="1" applyAlignment="1">
      <alignment horizontal="center" vertical="center" wrapText="1"/>
    </xf>
    <xf numFmtId="0" fontId="0" fillId="0" borderId="6" xfId="0" applyFont="1" applyBorder="1" applyAlignment="1">
      <alignment horizontal="center" vertical="center"/>
    </xf>
    <xf numFmtId="0" fontId="0" fillId="0" borderId="6" xfId="0" applyFont="1" applyFill="1" applyBorder="1" applyAlignment="1">
      <alignment horizontal="center" vertical="center"/>
    </xf>
    <xf numFmtId="0" fontId="0" fillId="6" borderId="23" xfId="0" applyFont="1" applyFill="1" applyBorder="1" applyAlignment="1">
      <alignment horizontal="center" vertical="center"/>
    </xf>
    <xf numFmtId="0" fontId="9" fillId="6" borderId="6" xfId="0" applyFont="1" applyFill="1" applyBorder="1"/>
    <xf numFmtId="0" fontId="9" fillId="6" borderId="6" xfId="0" applyFont="1" applyFill="1" applyBorder="1" applyAlignment="1">
      <alignment vertical="center" wrapText="1"/>
    </xf>
    <xf numFmtId="0" fontId="0" fillId="3" borderId="21" xfId="0" applyFont="1" applyFill="1" applyBorder="1" applyAlignment="1">
      <alignment horizontal="center" vertical="center"/>
    </xf>
    <xf numFmtId="0" fontId="0" fillId="3" borderId="22"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6" borderId="20" xfId="0" applyFont="1" applyFill="1" applyBorder="1" applyAlignment="1">
      <alignment horizontal="center" vertical="center"/>
    </xf>
    <xf numFmtId="0" fontId="0" fillId="0" borderId="24" xfId="0" applyFont="1" applyBorder="1" applyAlignment="1">
      <alignment horizontal="center" vertical="center"/>
    </xf>
    <xf numFmtId="0" fontId="26" fillId="5" borderId="18" xfId="0" applyFont="1" applyFill="1" applyBorder="1" applyAlignment="1">
      <alignment horizontal="center" vertical="center" wrapText="1"/>
    </xf>
    <xf numFmtId="4" fontId="26" fillId="5" borderId="19" xfId="0" applyNumberFormat="1" applyFont="1" applyFill="1" applyBorder="1" applyAlignment="1">
      <alignment horizontal="center" vertical="center" wrapText="1"/>
    </xf>
    <xf numFmtId="0" fontId="0" fillId="0" borderId="26" xfId="0" applyBorder="1"/>
    <xf numFmtId="0" fontId="0" fillId="0" borderId="0" xfId="0" applyBorder="1"/>
    <xf numFmtId="0" fontId="0" fillId="0" borderId="27" xfId="0" applyBorder="1"/>
    <xf numFmtId="0" fontId="0" fillId="2" borderId="28" xfId="0" applyFill="1" applyBorder="1" applyAlignment="1">
      <alignment wrapText="1"/>
    </xf>
    <xf numFmtId="0" fontId="26" fillId="5" borderId="29" xfId="0" applyFont="1" applyFill="1" applyBorder="1" applyAlignment="1">
      <alignment horizontal="center" vertical="center"/>
    </xf>
    <xf numFmtId="4" fontId="26" fillId="5" borderId="30" xfId="0" applyNumberFormat="1" applyFont="1" applyFill="1" applyBorder="1" applyAlignment="1">
      <alignment horizontal="center" vertical="center"/>
    </xf>
    <xf numFmtId="0" fontId="26" fillId="6" borderId="31" xfId="0" applyFont="1" applyFill="1" applyBorder="1" applyAlignment="1">
      <alignment horizontal="center" vertical="center"/>
    </xf>
    <xf numFmtId="4" fontId="26" fillId="6" borderId="32" xfId="0" applyNumberFormat="1" applyFont="1" applyFill="1" applyBorder="1" applyAlignment="1">
      <alignment horizontal="center" vertical="center"/>
    </xf>
    <xf numFmtId="0" fontId="0" fillId="6" borderId="16" xfId="0" applyFill="1" applyBorder="1" applyAlignment="1">
      <alignment horizontal="center" vertical="center"/>
    </xf>
    <xf numFmtId="167" fontId="0" fillId="0" borderId="25" xfId="0" applyNumberFormat="1" applyFont="1" applyBorder="1" applyAlignment="1">
      <alignment horizontal="center" vertical="center"/>
    </xf>
    <xf numFmtId="167" fontId="9" fillId="0" borderId="6" xfId="0" applyNumberFormat="1" applyFont="1" applyBorder="1" applyAlignment="1">
      <alignment horizontal="center" vertical="center"/>
    </xf>
    <xf numFmtId="0" fontId="9" fillId="6" borderId="6" xfId="0" applyFont="1" applyFill="1" applyBorder="1" applyAlignment="1">
      <alignment horizontal="center" vertical="center"/>
    </xf>
    <xf numFmtId="167" fontId="0" fillId="0" borderId="0" xfId="0" applyNumberFormat="1"/>
    <xf numFmtId="0" fontId="34" fillId="5" borderId="10" xfId="0" applyFont="1" applyFill="1" applyBorder="1" applyAlignment="1">
      <alignment horizontal="center" vertical="center"/>
    </xf>
    <xf numFmtId="0" fontId="9" fillId="0" borderId="6" xfId="0" applyFont="1" applyBorder="1" applyAlignment="1">
      <alignment horizontal="center" vertical="center" wrapText="1"/>
    </xf>
    <xf numFmtId="0" fontId="0" fillId="0" borderId="6" xfId="0" applyFont="1" applyBorder="1" applyAlignment="1">
      <alignment horizontal="center" vertical="center" wrapText="1"/>
    </xf>
    <xf numFmtId="0" fontId="23" fillId="0" borderId="1"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169" fontId="23" fillId="0" borderId="6" xfId="0" applyNumberFormat="1" applyFont="1" applyFill="1" applyBorder="1" applyAlignment="1">
      <alignment horizontal="center" vertical="center" wrapText="1"/>
    </xf>
    <xf numFmtId="49" fontId="23" fillId="0" borderId="6" xfId="0" applyNumberFormat="1" applyFont="1" applyFill="1" applyBorder="1" applyAlignment="1">
      <alignment horizontal="center" vertical="center" wrapText="1"/>
    </xf>
    <xf numFmtId="0" fontId="40" fillId="0" borderId="0" xfId="0" applyFont="1" applyFill="1" applyBorder="1" applyAlignment="1">
      <alignment vertical="center" wrapText="1"/>
    </xf>
    <xf numFmtId="0" fontId="9"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40" fillId="0" borderId="1" xfId="0" applyFont="1" applyFill="1" applyBorder="1" applyAlignment="1">
      <alignment horizontal="center" vertical="center" wrapText="1"/>
    </xf>
    <xf numFmtId="4" fontId="23" fillId="0" borderId="1" xfId="0" applyNumberFormat="1" applyFont="1" applyFill="1" applyBorder="1" applyAlignment="1">
      <alignment horizontal="center" vertical="center" wrapText="1"/>
    </xf>
    <xf numFmtId="0" fontId="26" fillId="0" borderId="0" xfId="0" applyFont="1" applyFill="1"/>
    <xf numFmtId="49" fontId="23"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167" fontId="23" fillId="0" borderId="1" xfId="0" applyNumberFormat="1" applyFont="1" applyFill="1" applyBorder="1" applyAlignment="1">
      <alignment horizontal="center" vertical="center" wrapText="1"/>
    </xf>
    <xf numFmtId="0" fontId="0" fillId="3" borderId="6" xfId="0" applyFont="1" applyFill="1" applyBorder="1" applyAlignment="1">
      <alignment horizontal="center"/>
    </xf>
    <xf numFmtId="0" fontId="0" fillId="0" borderId="6" xfId="0" applyFont="1" applyFill="1" applyBorder="1" applyAlignment="1">
      <alignment horizontal="center"/>
    </xf>
    <xf numFmtId="167" fontId="0" fillId="0" borderId="6" xfId="0" applyNumberFormat="1" applyFont="1" applyFill="1" applyBorder="1" applyAlignment="1">
      <alignment horizontal="center"/>
    </xf>
    <xf numFmtId="0" fontId="23" fillId="0" borderId="1" xfId="0" applyFont="1" applyFill="1" applyBorder="1" applyAlignment="1">
      <alignment horizontal="center" vertical="center"/>
    </xf>
    <xf numFmtId="0" fontId="23" fillId="0" borderId="0" xfId="0" applyFont="1" applyFill="1" applyBorder="1"/>
    <xf numFmtId="4" fontId="23" fillId="0" borderId="6" xfId="0" applyNumberFormat="1"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6" fillId="0" borderId="6" xfId="0" applyFont="1" applyFill="1" applyBorder="1"/>
    <xf numFmtId="0" fontId="23" fillId="0" borderId="8" xfId="0" applyFont="1" applyFill="1" applyBorder="1" applyAlignment="1">
      <alignment horizontal="center" vertical="center" wrapText="1"/>
    </xf>
    <xf numFmtId="49" fontId="23" fillId="0" borderId="8" xfId="41" applyNumberFormat="1" applyFont="1" applyFill="1" applyBorder="1" applyAlignment="1">
      <alignment horizontal="center" vertical="center" wrapText="1"/>
    </xf>
    <xf numFmtId="49" fontId="23" fillId="0" borderId="8" xfId="0" applyNumberFormat="1" applyFont="1" applyFill="1" applyBorder="1" applyAlignment="1">
      <alignment horizontal="center" vertical="center" wrapText="1"/>
    </xf>
    <xf numFmtId="4" fontId="23" fillId="0" borderId="8" xfId="0" applyNumberFormat="1" applyFont="1" applyFill="1" applyBorder="1" applyAlignment="1">
      <alignment horizontal="center" vertical="center" wrapText="1"/>
    </xf>
    <xf numFmtId="0" fontId="0" fillId="6" borderId="6" xfId="0" applyFont="1" applyFill="1" applyBorder="1" applyAlignment="1">
      <alignment horizontal="center" vertical="center"/>
    </xf>
    <xf numFmtId="0" fontId="0" fillId="2" borderId="6" xfId="0" applyFont="1" applyFill="1" applyBorder="1" applyAlignment="1">
      <alignment horizontal="center" vertical="center"/>
    </xf>
    <xf numFmtId="167" fontId="0" fillId="0" borderId="6" xfId="0" applyNumberFormat="1" applyFont="1" applyBorder="1" applyAlignment="1">
      <alignment horizontal="center" vertical="center"/>
    </xf>
    <xf numFmtId="167" fontId="0" fillId="0" borderId="6" xfId="0" applyNumberFormat="1" applyFont="1" applyBorder="1" applyAlignment="1">
      <alignment horizontal="center" vertical="center" wrapText="1"/>
    </xf>
    <xf numFmtId="0" fontId="26" fillId="6" borderId="6" xfId="0" applyFont="1" applyFill="1" applyBorder="1" applyAlignment="1">
      <alignment horizontal="center" vertical="center"/>
    </xf>
    <xf numFmtId="0" fontId="26" fillId="2" borderId="6" xfId="0" applyFont="1" applyFill="1" applyBorder="1" applyAlignment="1">
      <alignment horizontal="center" vertical="center"/>
    </xf>
    <xf numFmtId="167" fontId="26" fillId="0" borderId="6" xfId="0" applyNumberFormat="1" applyFont="1" applyBorder="1" applyAlignment="1">
      <alignment horizontal="center" vertical="center"/>
    </xf>
    <xf numFmtId="0" fontId="0" fillId="3" borderId="6" xfId="0" applyFont="1" applyFill="1" applyBorder="1" applyAlignment="1">
      <alignment horizontal="center" vertical="center" wrapText="1"/>
    </xf>
    <xf numFmtId="167" fontId="26" fillId="5" borderId="6" xfId="0" applyNumberFormat="1" applyFont="1" applyFill="1" applyBorder="1" applyAlignment="1">
      <alignment horizontal="center" vertical="center" wrapText="1"/>
    </xf>
    <xf numFmtId="0" fontId="0" fillId="3" borderId="6" xfId="0" applyFont="1" applyFill="1" applyBorder="1" applyAlignment="1">
      <alignment horizontal="center" vertical="center"/>
    </xf>
    <xf numFmtId="0" fontId="0" fillId="6" borderId="6" xfId="0" applyFont="1" applyFill="1" applyBorder="1"/>
    <xf numFmtId="0" fontId="0" fillId="0" borderId="6" xfId="0" applyFont="1" applyBorder="1" applyAlignment="1">
      <alignment horizontal="center"/>
    </xf>
    <xf numFmtId="167" fontId="0" fillId="0" borderId="6" xfId="0" applyNumberFormat="1" applyFont="1" applyBorder="1" applyAlignment="1">
      <alignment horizontal="center"/>
    </xf>
    <xf numFmtId="0" fontId="23" fillId="0" borderId="6" xfId="0" applyFont="1" applyFill="1" applyBorder="1" applyAlignment="1">
      <alignment vertical="center" wrapText="1"/>
    </xf>
    <xf numFmtId="4" fontId="23" fillId="0" borderId="6" xfId="0" applyNumberFormat="1" applyFont="1" applyFill="1" applyBorder="1" applyAlignment="1">
      <alignment vertical="center" wrapText="1"/>
    </xf>
    <xf numFmtId="2" fontId="23"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xf>
    <xf numFmtId="0" fontId="23" fillId="0" borderId="6" xfId="0" applyFont="1" applyFill="1" applyBorder="1" applyAlignment="1">
      <alignment horizontal="center" vertical="center"/>
    </xf>
    <xf numFmtId="16" fontId="23" fillId="0" borderId="6" xfId="0" applyNumberFormat="1" applyFont="1" applyFill="1" applyBorder="1" applyAlignment="1">
      <alignment horizontal="center" vertical="center" wrapText="1"/>
    </xf>
    <xf numFmtId="4" fontId="9" fillId="0" borderId="6" xfId="0" applyNumberFormat="1" applyFont="1" applyFill="1" applyBorder="1" applyAlignment="1">
      <alignment horizontal="center" vertical="center"/>
    </xf>
    <xf numFmtId="0" fontId="0" fillId="0" borderId="0" xfId="0" applyFill="1" applyAlignment="1">
      <alignment horizontal="center"/>
    </xf>
    <xf numFmtId="4" fontId="8" fillId="0" borderId="6"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8"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6" xfId="0" applyFont="1" applyFill="1" applyBorder="1" applyAlignment="1">
      <alignment vertical="center"/>
    </xf>
    <xf numFmtId="0" fontId="23" fillId="0" borderId="6" xfId="0" quotePrefix="1" applyFont="1" applyFill="1" applyBorder="1" applyAlignment="1">
      <alignment horizontal="center" vertical="center" wrapText="1"/>
    </xf>
    <xf numFmtId="0" fontId="9" fillId="0" borderId="6" xfId="0" applyFont="1" applyFill="1" applyBorder="1"/>
    <xf numFmtId="4" fontId="9" fillId="0" borderId="6" xfId="0" applyNumberFormat="1" applyFont="1" applyFill="1" applyBorder="1"/>
    <xf numFmtId="0" fontId="9" fillId="0" borderId="0" xfId="0" applyFont="1" applyFill="1" applyAlignment="1">
      <alignment horizontal="left"/>
    </xf>
    <xf numFmtId="4" fontId="0" fillId="6" borderId="6" xfId="0" applyNumberFormat="1" applyFont="1" applyFill="1" applyBorder="1" applyAlignment="1">
      <alignment horizontal="center" vertical="center"/>
    </xf>
    <xf numFmtId="167" fontId="26" fillId="0" borderId="6" xfId="0" applyNumberFormat="1" applyFont="1" applyFill="1" applyBorder="1" applyAlignment="1">
      <alignment horizontal="center" vertical="center"/>
    </xf>
    <xf numFmtId="0" fontId="0" fillId="7" borderId="6" xfId="0" applyFill="1" applyBorder="1"/>
    <xf numFmtId="0" fontId="0" fillId="7" borderId="6"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12" fillId="7" borderId="6" xfId="0" applyFont="1" applyFill="1" applyBorder="1" applyAlignment="1">
      <alignment horizontal="center" vertical="center"/>
    </xf>
    <xf numFmtId="0" fontId="12" fillId="7" borderId="6" xfId="0" applyFont="1" applyFill="1" applyBorder="1" applyAlignment="1">
      <alignment horizontal="center" wrapText="1"/>
    </xf>
    <xf numFmtId="0" fontId="2" fillId="7" borderId="6" xfId="0" applyFont="1" applyFill="1" applyBorder="1" applyAlignment="1">
      <alignment horizontal="center" vertical="center"/>
    </xf>
    <xf numFmtId="167" fontId="0" fillId="5" borderId="6" xfId="0" applyNumberFormat="1" applyFont="1" applyFill="1" applyBorder="1" applyAlignment="1">
      <alignment horizontal="center" vertical="center"/>
    </xf>
    <xf numFmtId="0" fontId="3"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4" fillId="0" borderId="0" xfId="0" applyFont="1" applyAlignment="1">
      <alignment horizontal="left" vertical="top" wrapText="1"/>
    </xf>
    <xf numFmtId="0" fontId="2" fillId="0" borderId="0" xfId="0" applyFont="1"/>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11" fillId="0" borderId="0" xfId="0" applyFont="1" applyAlignment="1">
      <alignment horizontal="left" vertical="top" wrapText="1"/>
    </xf>
    <xf numFmtId="0" fontId="12" fillId="0" borderId="0" xfId="0" applyFont="1"/>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8" xfId="0" applyFont="1" applyFill="1" applyBorder="1" applyAlignment="1">
      <alignment horizontal="center" vertical="center" wrapText="1"/>
    </xf>
    <xf numFmtId="0" fontId="25" fillId="0" borderId="0" xfId="0"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6" fillId="2" borderId="6"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6" fillId="0" borderId="6" xfId="0" applyFont="1" applyBorder="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25" fillId="0" borderId="0" xfId="0" applyFont="1" applyAlignment="1">
      <alignment horizontal="left" vertical="top" wrapText="1"/>
    </xf>
    <xf numFmtId="0" fontId="29" fillId="0" borderId="0" xfId="0" applyFont="1" applyAlignment="1">
      <alignment horizontal="left" vertical="top" wrapText="1"/>
    </xf>
    <xf numFmtId="0" fontId="10" fillId="0" borderId="0" xfId="0" applyFont="1"/>
    <xf numFmtId="0" fontId="10" fillId="2" borderId="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0" fillId="2" borderId="6" xfId="0" applyFont="1" applyFill="1" applyBorder="1" applyAlignment="1">
      <alignment horizontal="center" vertical="center"/>
    </xf>
    <xf numFmtId="0" fontId="0" fillId="0" borderId="6" xfId="0" applyFont="1" applyBorder="1" applyAlignment="1">
      <alignment horizontal="center" vertical="center" wrapText="1"/>
    </xf>
    <xf numFmtId="2" fontId="3" fillId="2" borderId="2" xfId="0" applyNumberFormat="1" applyFont="1" applyFill="1" applyBorder="1" applyAlignment="1">
      <alignment horizontal="center" vertical="center" wrapText="1"/>
    </xf>
    <xf numFmtId="2" fontId="3" fillId="2" borderId="3" xfId="0" applyNumberFormat="1" applyFont="1" applyFill="1" applyBorder="1" applyAlignment="1">
      <alignment horizontal="center" vertical="center" wrapText="1"/>
    </xf>
    <xf numFmtId="0" fontId="9" fillId="6" borderId="6" xfId="0" applyFont="1" applyFill="1" applyBorder="1" applyAlignment="1">
      <alignment horizontal="center" vertical="center"/>
    </xf>
    <xf numFmtId="0" fontId="9" fillId="0" borderId="6" xfId="0" applyFont="1" applyBorder="1" applyAlignment="1">
      <alignment horizontal="center" vertical="center" wrapText="1"/>
    </xf>
    <xf numFmtId="0" fontId="0" fillId="6" borderId="6" xfId="0" applyFont="1" applyFill="1" applyBorder="1" applyAlignment="1">
      <alignment horizontal="center" vertical="center"/>
    </xf>
    <xf numFmtId="0" fontId="3" fillId="2" borderId="8" xfId="0" applyFont="1" applyFill="1" applyBorder="1" applyAlignment="1">
      <alignment horizontal="center" vertical="center" wrapText="1"/>
    </xf>
    <xf numFmtId="0" fontId="4" fillId="2" borderId="8" xfId="0" applyFont="1" applyFill="1" applyBorder="1" applyAlignment="1">
      <alignment horizontal="center" vertical="center"/>
    </xf>
    <xf numFmtId="0" fontId="0" fillId="0" borderId="6" xfId="0" applyFont="1" applyBorder="1" applyAlignment="1">
      <alignment horizontal="center" vertical="center"/>
    </xf>
    <xf numFmtId="0" fontId="8" fillId="5" borderId="6" xfId="0" applyFont="1" applyFill="1" applyBorder="1" applyAlignment="1">
      <alignment horizontal="center" vertical="center" wrapText="1"/>
    </xf>
    <xf numFmtId="0" fontId="23" fillId="5" borderId="6" xfId="0" applyFont="1" applyFill="1" applyBorder="1" applyAlignment="1">
      <alignment horizontal="center" vertical="center" wrapText="1"/>
    </xf>
    <xf numFmtId="4" fontId="8" fillId="5" borderId="6" xfId="0" applyNumberFormat="1" applyFont="1" applyFill="1" applyBorder="1" applyAlignment="1">
      <alignment horizontal="center" vertical="center" wrapText="1"/>
    </xf>
    <xf numFmtId="0" fontId="8" fillId="5" borderId="6" xfId="0" quotePrefix="1" applyFont="1" applyFill="1" applyBorder="1" applyAlignment="1">
      <alignment horizontal="center" vertical="center" wrapText="1"/>
    </xf>
    <xf numFmtId="0" fontId="11" fillId="0" borderId="0" xfId="0" applyFont="1" applyAlignment="1">
      <alignment horizontal="left" vertical="center" wrapText="1"/>
    </xf>
    <xf numFmtId="0" fontId="12" fillId="0" borderId="0" xfId="0" applyFont="1" applyAlignment="1">
      <alignment horizontal="left" vertical="center"/>
    </xf>
    <xf numFmtId="0" fontId="4" fillId="2" borderId="8"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0" fillId="5" borderId="8" xfId="0" applyFont="1" applyFill="1" applyBorder="1" applyAlignment="1"/>
    <xf numFmtId="0" fontId="9" fillId="5" borderId="8"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5" borderId="1" xfId="0" applyFont="1" applyFill="1" applyBorder="1" applyAlignment="1">
      <alignment horizontal="center" vertical="center"/>
    </xf>
    <xf numFmtId="0" fontId="0" fillId="5" borderId="8" xfId="0" applyFont="1" applyFill="1" applyBorder="1" applyAlignment="1">
      <alignment horizontal="center" vertical="center"/>
    </xf>
    <xf numFmtId="0" fontId="9" fillId="5" borderId="3" xfId="0" applyFont="1" applyFill="1" applyBorder="1" applyAlignment="1">
      <alignment horizontal="center" vertical="center"/>
    </xf>
    <xf numFmtId="0" fontId="0" fillId="5" borderId="9" xfId="0" applyFont="1" applyFill="1" applyBorder="1"/>
    <xf numFmtId="0" fontId="0" fillId="5" borderId="1"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8" xfId="0" applyFont="1" applyFill="1" applyBorder="1" applyAlignment="1">
      <alignment horizontal="center" vertical="center"/>
    </xf>
    <xf numFmtId="4" fontId="9" fillId="5" borderId="6" xfId="0"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4" fontId="0" fillId="5" borderId="8" xfId="0" applyNumberFormat="1" applyFont="1" applyFill="1" applyBorder="1" applyAlignment="1"/>
    <xf numFmtId="0" fontId="9" fillId="5" borderId="7"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2" fillId="5" borderId="8" xfId="0" applyFont="1" applyFill="1" applyBorder="1" applyAlignment="1"/>
  </cellXfs>
  <cellStyles count="42">
    <cellStyle name="Dziesiętny 2" xfId="13"/>
    <cellStyle name="Dziesiętny 2 2" xfId="2"/>
    <cellStyle name="Dziesiętny 2 2 2" xfId="17"/>
    <cellStyle name="Dziesiętny 2 2 2 2" xfId="32"/>
    <cellStyle name="Dziesiętny 2 2 3" xfId="26"/>
    <cellStyle name="Dziesiętny 2 3" xfId="23"/>
    <cellStyle name="Dziesiętny 2 3 2" xfId="38"/>
    <cellStyle name="Dziesiętny 2 4" xfId="29"/>
    <cellStyle name="Dziesiętny 3" xfId="8"/>
    <cellStyle name="Dziesiętny 3 2" xfId="21"/>
    <cellStyle name="Dziesiętny 3 2 2" xfId="36"/>
    <cellStyle name="Dziesiętny 3 3" xfId="27"/>
    <cellStyle name="Dziesiętny 4" xfId="16"/>
    <cellStyle name="Dziesiętny 4 2" xfId="19"/>
    <cellStyle name="Dziesiętny 4 2 2" xfId="34"/>
    <cellStyle name="Dziesiętny 4 3" xfId="31"/>
    <cellStyle name="Excel Built-in Normal" xfId="6"/>
    <cellStyle name="Normalny" xfId="0" builtinId="0"/>
    <cellStyle name="Normalny 2" xfId="5"/>
    <cellStyle name="Normalny 2 2" xfId="10"/>
    <cellStyle name="Normalny 3" xfId="3"/>
    <cellStyle name="Normalny 3 2" xfId="11"/>
    <cellStyle name="Normalny 4" xfId="4"/>
    <cellStyle name="Normalny 4 2" xfId="1"/>
    <cellStyle name="Normalny 4 2 2" xfId="12"/>
    <cellStyle name="Normalny 5" xfId="15"/>
    <cellStyle name="Normalny 6" xfId="7"/>
    <cellStyle name="Procentowy" xfId="41" builtinId="5"/>
    <cellStyle name="Walutowy" xfId="25" builtinId="4"/>
    <cellStyle name="Walutowy 2" xfId="14"/>
    <cellStyle name="Walutowy 2 2" xfId="24"/>
    <cellStyle name="Walutowy 2 2 2" xfId="39"/>
    <cellStyle name="Walutowy 2 3" xfId="30"/>
    <cellStyle name="Walutowy 3" xfId="9"/>
    <cellStyle name="Walutowy 3 2" xfId="22"/>
    <cellStyle name="Walutowy 3 2 2" xfId="37"/>
    <cellStyle name="Walutowy 3 3" xfId="28"/>
    <cellStyle name="Walutowy 4" xfId="20"/>
    <cellStyle name="Walutowy 4 2" xfId="35"/>
    <cellStyle name="Walutowy 5" xfId="18"/>
    <cellStyle name="Walutowy 5 2" xfId="33"/>
    <cellStyle name="Walutowy 6" xfId="40"/>
  </cellStyles>
  <dxfs count="0"/>
  <tableStyles count="0" defaultTableStyle="TableStyleMedium2" defaultPivotStyle="PivotStyleLight16"/>
  <colors>
    <mruColors>
      <color rgb="FFB7D999"/>
      <color rgb="FFFF99CC"/>
      <color rgb="FF00FFCC"/>
      <color rgb="FFFF99FF"/>
      <color rgb="FFCCFF66"/>
      <color rgb="FF00FFFF"/>
      <color rgb="FFCC00FF"/>
      <color rgb="FFFF6600"/>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zoomScale="130" zoomScaleNormal="130" workbookViewId="0">
      <selection activeCell="D10" sqref="D10"/>
    </sheetView>
  </sheetViews>
  <sheetFormatPr defaultRowHeight="15"/>
  <cols>
    <col min="2" max="2" width="26.85546875" customWidth="1"/>
    <col min="3" max="3" width="24.5703125" customWidth="1"/>
    <col min="4" max="4" width="25.140625" customWidth="1"/>
  </cols>
  <sheetData>
    <row r="1" spans="1:4">
      <c r="A1" s="16" t="s">
        <v>1538</v>
      </c>
      <c r="B1" s="16"/>
      <c r="D1" s="111"/>
    </row>
    <row r="2" spans="1:4">
      <c r="A2" s="16"/>
      <c r="B2" s="16"/>
    </row>
    <row r="3" spans="1:4">
      <c r="A3" s="16" t="s">
        <v>525</v>
      </c>
      <c r="B3" s="16"/>
    </row>
    <row r="4" spans="1:4" ht="15.75" thickBot="1"/>
    <row r="5" spans="1:4" ht="15.75" hidden="1" thickBot="1">
      <c r="B5" s="260"/>
      <c r="C5" s="261"/>
      <c r="D5" s="262"/>
    </row>
    <row r="6" spans="1:4" ht="16.5" thickTop="1" thickBot="1">
      <c r="B6" s="118" t="s">
        <v>495</v>
      </c>
      <c r="C6" s="119" t="s">
        <v>499</v>
      </c>
      <c r="D6" s="119" t="s">
        <v>500</v>
      </c>
    </row>
    <row r="7" spans="1:4" ht="15.75" thickTop="1">
      <c r="B7" s="117" t="s">
        <v>196</v>
      </c>
      <c r="C7" s="258">
        <v>9</v>
      </c>
      <c r="D7" s="259">
        <f>'SW dolnoślaskiego'!R18</f>
        <v>191154.5</v>
      </c>
    </row>
    <row r="8" spans="1:4">
      <c r="B8" s="82" t="s">
        <v>197</v>
      </c>
      <c r="C8" s="235">
        <v>9</v>
      </c>
      <c r="D8" s="236">
        <f>'SW kujawsko-pomorskiego'!R18</f>
        <v>169262.75</v>
      </c>
    </row>
    <row r="9" spans="1:4">
      <c r="B9" s="82" t="s">
        <v>198</v>
      </c>
      <c r="C9" s="235">
        <v>14</v>
      </c>
      <c r="D9" s="236">
        <v>280000</v>
      </c>
    </row>
    <row r="10" spans="1:4">
      <c r="B10" s="82" t="s">
        <v>199</v>
      </c>
      <c r="C10" s="235">
        <v>8</v>
      </c>
      <c r="D10" s="236">
        <f>'SW lubuskiego'!S17</f>
        <v>99945.55</v>
      </c>
    </row>
    <row r="11" spans="1:4">
      <c r="B11" s="82" t="s">
        <v>200</v>
      </c>
      <c r="C11" s="235">
        <v>11</v>
      </c>
      <c r="D11" s="236">
        <f>'SW łódzkiego'!R20</f>
        <v>156435.04</v>
      </c>
    </row>
    <row r="12" spans="1:4">
      <c r="B12" s="82" t="s">
        <v>201</v>
      </c>
      <c r="C12" s="235">
        <v>10</v>
      </c>
      <c r="D12" s="236">
        <v>191453.5</v>
      </c>
    </row>
    <row r="13" spans="1:4">
      <c r="B13" s="82" t="s">
        <v>202</v>
      </c>
      <c r="C13" s="235">
        <v>11</v>
      </c>
      <c r="D13" s="236">
        <f>'SW mazowieckiego'!S20</f>
        <v>1089989.71</v>
      </c>
    </row>
    <row r="14" spans="1:4">
      <c r="B14" s="82" t="s">
        <v>203</v>
      </c>
      <c r="C14" s="235">
        <v>11</v>
      </c>
      <c r="D14" s="236">
        <f>'SW opolskiego'!S22</f>
        <v>137800</v>
      </c>
    </row>
    <row r="15" spans="1:4">
      <c r="B15" s="82" t="s">
        <v>204</v>
      </c>
      <c r="C15" s="235">
        <v>11</v>
      </c>
      <c r="D15" s="236">
        <v>201352</v>
      </c>
    </row>
    <row r="16" spans="1:4">
      <c r="B16" s="82" t="s">
        <v>205</v>
      </c>
      <c r="C16" s="235">
        <v>8</v>
      </c>
      <c r="D16" s="236">
        <v>128151.65</v>
      </c>
    </row>
    <row r="17" spans="2:4">
      <c r="B17" s="82" t="s">
        <v>206</v>
      </c>
      <c r="C17" s="235">
        <v>11</v>
      </c>
      <c r="D17" s="236">
        <v>118626.6</v>
      </c>
    </row>
    <row r="18" spans="2:4">
      <c r="B18" s="82" t="s">
        <v>207</v>
      </c>
      <c r="C18" s="235">
        <v>10</v>
      </c>
      <c r="D18" s="236">
        <v>174899.6</v>
      </c>
    </row>
    <row r="19" spans="2:4">
      <c r="B19" s="82" t="s">
        <v>208</v>
      </c>
      <c r="C19" s="235">
        <v>8</v>
      </c>
      <c r="D19" s="236">
        <f>'SW świętokrzyskiego'!R16</f>
        <v>192123.15</v>
      </c>
    </row>
    <row r="20" spans="2:4">
      <c r="B20" s="82" t="s">
        <v>209</v>
      </c>
      <c r="C20" s="235">
        <v>17</v>
      </c>
      <c r="D20" s="236">
        <f>'SW warmińsko-mazurskiego'!R25</f>
        <v>206672.67</v>
      </c>
    </row>
    <row r="21" spans="2:4">
      <c r="B21" s="82" t="s">
        <v>210</v>
      </c>
      <c r="C21" s="235">
        <v>10</v>
      </c>
      <c r="D21" s="236">
        <f>'SW wielkopolskiego'!R21</f>
        <v>182691</v>
      </c>
    </row>
    <row r="22" spans="2:4">
      <c r="B22" s="82" t="s">
        <v>211</v>
      </c>
      <c r="C22" s="235">
        <v>18</v>
      </c>
      <c r="D22" s="236">
        <f>'SW zachodniopomorskiego'!R28</f>
        <v>130008.45999999999</v>
      </c>
    </row>
    <row r="23" spans="2:4">
      <c r="B23" s="82" t="s">
        <v>494</v>
      </c>
      <c r="C23" s="235">
        <v>17</v>
      </c>
      <c r="D23" s="236">
        <f>IZ!S25</f>
        <v>3185813.15</v>
      </c>
    </row>
    <row r="24" spans="2:4" ht="30">
      <c r="B24" s="83" t="s">
        <v>693</v>
      </c>
      <c r="C24" s="235">
        <v>5</v>
      </c>
      <c r="D24" s="236">
        <v>642700</v>
      </c>
    </row>
    <row r="25" spans="2:4" ht="30.75" thickBot="1">
      <c r="B25" s="263" t="s">
        <v>757</v>
      </c>
      <c r="C25" s="264">
        <v>1</v>
      </c>
      <c r="D25" s="265">
        <v>95500</v>
      </c>
    </row>
    <row r="26" spans="2:4" ht="16.5" thickTop="1" thickBot="1">
      <c r="B26" s="268" t="s">
        <v>212</v>
      </c>
      <c r="C26" s="266">
        <f>SUM(C7:C25)</f>
        <v>199</v>
      </c>
      <c r="D26" s="267">
        <f>SUM(D7:D25)</f>
        <v>7574579.3300000001</v>
      </c>
    </row>
    <row r="27" spans="2:4" ht="15.75" thickTop="1"/>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S22"/>
  <sheetViews>
    <sheetView topLeftCell="H17" zoomScale="90" zoomScaleNormal="90" workbookViewId="0">
      <selection activeCell="Q26" sqref="Q26"/>
    </sheetView>
  </sheetViews>
  <sheetFormatPr defaultRowHeight="12"/>
  <cols>
    <col min="1" max="1" width="5.140625" style="11" customWidth="1"/>
    <col min="2" max="2" width="25.28515625" style="11" customWidth="1"/>
    <col min="3" max="3" width="81.7109375" style="11" customWidth="1"/>
    <col min="4" max="4" width="24.140625" style="11" customWidth="1"/>
    <col min="5" max="5" width="73.5703125" style="11" customWidth="1"/>
    <col min="6" max="6" width="23" style="11" customWidth="1"/>
    <col min="7" max="7" width="27" style="12" customWidth="1"/>
    <col min="8" max="8" width="80.7109375" style="11" customWidth="1"/>
    <col min="9" max="9" width="17.28515625" style="11" customWidth="1"/>
    <col min="10" max="10" width="16.5703125" style="11" customWidth="1"/>
    <col min="11" max="11" width="16.28515625" style="11" customWidth="1"/>
    <col min="12" max="12" width="21.5703125" style="11" customWidth="1"/>
    <col min="13" max="13" width="13.140625" style="11" customWidth="1"/>
    <col min="14" max="14" width="13" style="11" customWidth="1"/>
    <col min="15" max="15" width="15.140625" style="11" customWidth="1"/>
    <col min="16" max="16" width="14.42578125" style="11" customWidth="1"/>
    <col min="17" max="17" width="13.7109375" style="11" customWidth="1"/>
    <col min="18" max="18" width="14" style="11" customWidth="1"/>
    <col min="19" max="19" width="17.28515625" style="11" customWidth="1"/>
    <col min="20" max="252" width="9.140625" style="11"/>
    <col min="253" max="253" width="8.28515625" style="11" customWidth="1"/>
    <col min="254" max="254" width="9.140625" style="11"/>
    <col min="255" max="255" width="27" style="11" customWidth="1"/>
    <col min="256" max="256" width="9.140625" style="11"/>
    <col min="257" max="257" width="13" style="11" customWidth="1"/>
    <col min="258" max="258" width="20" style="11" customWidth="1"/>
    <col min="259" max="260" width="13.5703125" style="11" customWidth="1"/>
    <col min="261" max="261" width="9.42578125" style="11" bestFit="1" customWidth="1"/>
    <col min="262" max="263" width="9.140625" style="11"/>
    <col min="264" max="264" width="20.28515625" style="11" customWidth="1"/>
    <col min="265" max="265" width="24.85546875" style="11" customWidth="1"/>
    <col min="266" max="266" width="25" style="11" customWidth="1"/>
    <col min="267" max="267" width="26" style="11" customWidth="1"/>
    <col min="268" max="268" width="16.5703125" style="11" customWidth="1"/>
    <col min="269" max="269" width="40.28515625" style="11" customWidth="1"/>
    <col min="270" max="270" width="24.140625" style="11" customWidth="1"/>
    <col min="271" max="271" width="36.28515625" style="11" customWidth="1"/>
    <col min="272" max="272" width="50.7109375" style="11" customWidth="1"/>
    <col min="273" max="508" width="9.140625" style="11"/>
    <col min="509" max="509" width="8.28515625" style="11" customWidth="1"/>
    <col min="510" max="510" width="9.140625" style="11"/>
    <col min="511" max="511" width="27" style="11" customWidth="1"/>
    <col min="512" max="512" width="9.140625" style="11"/>
    <col min="513" max="513" width="13" style="11" customWidth="1"/>
    <col min="514" max="514" width="20" style="11" customWidth="1"/>
    <col min="515" max="516" width="13.5703125" style="11" customWidth="1"/>
    <col min="517" max="517" width="9.42578125" style="11" bestFit="1" customWidth="1"/>
    <col min="518" max="519" width="9.140625" style="11"/>
    <col min="520" max="520" width="20.28515625" style="11" customWidth="1"/>
    <col min="521" max="521" width="24.85546875" style="11" customWidth="1"/>
    <col min="522" max="522" width="25" style="11" customWidth="1"/>
    <col min="523" max="523" width="26" style="11" customWidth="1"/>
    <col min="524" max="524" width="16.5703125" style="11" customWidth="1"/>
    <col min="525" max="525" width="40.28515625" style="11" customWidth="1"/>
    <col min="526" max="526" width="24.140625" style="11" customWidth="1"/>
    <col min="527" max="527" width="36.28515625" style="11" customWidth="1"/>
    <col min="528" max="528" width="50.7109375" style="11" customWidth="1"/>
    <col min="529" max="764" width="9.140625" style="11"/>
    <col min="765" max="765" width="8.28515625" style="11" customWidth="1"/>
    <col min="766" max="766" width="9.140625" style="11"/>
    <col min="767" max="767" width="27" style="11" customWidth="1"/>
    <col min="768" max="768" width="9.140625" style="11"/>
    <col min="769" max="769" width="13" style="11" customWidth="1"/>
    <col min="770" max="770" width="20" style="11" customWidth="1"/>
    <col min="771" max="772" width="13.5703125" style="11" customWidth="1"/>
    <col min="773" max="773" width="9.42578125" style="11" bestFit="1" customWidth="1"/>
    <col min="774" max="775" width="9.140625" style="11"/>
    <col min="776" max="776" width="20.28515625" style="11" customWidth="1"/>
    <col min="777" max="777" width="24.85546875" style="11" customWidth="1"/>
    <col min="778" max="778" width="25" style="11" customWidth="1"/>
    <col min="779" max="779" width="26" style="11" customWidth="1"/>
    <col min="780" max="780" width="16.5703125" style="11" customWidth="1"/>
    <col min="781" max="781" width="40.28515625" style="11" customWidth="1"/>
    <col min="782" max="782" width="24.140625" style="11" customWidth="1"/>
    <col min="783" max="783" width="36.28515625" style="11" customWidth="1"/>
    <col min="784" max="784" width="50.7109375" style="11" customWidth="1"/>
    <col min="785" max="1020" width="9.140625" style="11"/>
    <col min="1021" max="1021" width="8.28515625" style="11" customWidth="1"/>
    <col min="1022" max="1022" width="9.140625" style="11"/>
    <col min="1023" max="1023" width="27" style="11" customWidth="1"/>
    <col min="1024" max="1024" width="9.140625" style="11"/>
    <col min="1025" max="1025" width="13" style="11" customWidth="1"/>
    <col min="1026" max="1026" width="20" style="11" customWidth="1"/>
    <col min="1027" max="1028" width="13.5703125" style="11" customWidth="1"/>
    <col min="1029" max="1029" width="9.42578125" style="11" bestFit="1" customWidth="1"/>
    <col min="1030" max="1031" width="9.140625" style="11"/>
    <col min="1032" max="1032" width="20.28515625" style="11" customWidth="1"/>
    <col min="1033" max="1033" width="24.85546875" style="11" customWidth="1"/>
    <col min="1034" max="1034" width="25" style="11" customWidth="1"/>
    <col min="1035" max="1035" width="26" style="11" customWidth="1"/>
    <col min="1036" max="1036" width="16.5703125" style="11" customWidth="1"/>
    <col min="1037" max="1037" width="40.28515625" style="11" customWidth="1"/>
    <col min="1038" max="1038" width="24.140625" style="11" customWidth="1"/>
    <col min="1039" max="1039" width="36.28515625" style="11" customWidth="1"/>
    <col min="1040" max="1040" width="50.7109375" style="11" customWidth="1"/>
    <col min="1041" max="1276" width="9.140625" style="11"/>
    <col min="1277" max="1277" width="8.28515625" style="11" customWidth="1"/>
    <col min="1278" max="1278" width="9.140625" style="11"/>
    <col min="1279" max="1279" width="27" style="11" customWidth="1"/>
    <col min="1280" max="1280" width="9.140625" style="11"/>
    <col min="1281" max="1281" width="13" style="11" customWidth="1"/>
    <col min="1282" max="1282" width="20" style="11" customWidth="1"/>
    <col min="1283" max="1284" width="13.5703125" style="11" customWidth="1"/>
    <col min="1285" max="1285" width="9.42578125" style="11" bestFit="1" customWidth="1"/>
    <col min="1286" max="1287" width="9.140625" style="11"/>
    <col min="1288" max="1288" width="20.28515625" style="11" customWidth="1"/>
    <col min="1289" max="1289" width="24.85546875" style="11" customWidth="1"/>
    <col min="1290" max="1290" width="25" style="11" customWidth="1"/>
    <col min="1291" max="1291" width="26" style="11" customWidth="1"/>
    <col min="1292" max="1292" width="16.5703125" style="11" customWidth="1"/>
    <col min="1293" max="1293" width="40.28515625" style="11" customWidth="1"/>
    <col min="1294" max="1294" width="24.140625" style="11" customWidth="1"/>
    <col min="1295" max="1295" width="36.28515625" style="11" customWidth="1"/>
    <col min="1296" max="1296" width="50.7109375" style="11" customWidth="1"/>
    <col min="1297" max="1532" width="9.140625" style="11"/>
    <col min="1533" max="1533" width="8.28515625" style="11" customWidth="1"/>
    <col min="1534" max="1534" width="9.140625" style="11"/>
    <col min="1535" max="1535" width="27" style="11" customWidth="1"/>
    <col min="1536" max="1536" width="9.140625" style="11"/>
    <col min="1537" max="1537" width="13" style="11" customWidth="1"/>
    <col min="1538" max="1538" width="20" style="11" customWidth="1"/>
    <col min="1539" max="1540" width="13.5703125" style="11" customWidth="1"/>
    <col min="1541" max="1541" width="9.42578125" style="11" bestFit="1" customWidth="1"/>
    <col min="1542" max="1543" width="9.140625" style="11"/>
    <col min="1544" max="1544" width="20.28515625" style="11" customWidth="1"/>
    <col min="1545" max="1545" width="24.85546875" style="11" customWidth="1"/>
    <col min="1546" max="1546" width="25" style="11" customWidth="1"/>
    <col min="1547" max="1547" width="26" style="11" customWidth="1"/>
    <col min="1548" max="1548" width="16.5703125" style="11" customWidth="1"/>
    <col min="1549" max="1549" width="40.28515625" style="11" customWidth="1"/>
    <col min="1550" max="1550" width="24.140625" style="11" customWidth="1"/>
    <col min="1551" max="1551" width="36.28515625" style="11" customWidth="1"/>
    <col min="1552" max="1552" width="50.7109375" style="11" customWidth="1"/>
    <col min="1553" max="1788" width="9.140625" style="11"/>
    <col min="1789" max="1789" width="8.28515625" style="11" customWidth="1"/>
    <col min="1790" max="1790" width="9.140625" style="11"/>
    <col min="1791" max="1791" width="27" style="11" customWidth="1"/>
    <col min="1792" max="1792" width="9.140625" style="11"/>
    <col min="1793" max="1793" width="13" style="11" customWidth="1"/>
    <col min="1794" max="1794" width="20" style="11" customWidth="1"/>
    <col min="1795" max="1796" width="13.5703125" style="11" customWidth="1"/>
    <col min="1797" max="1797" width="9.42578125" style="11" bestFit="1" customWidth="1"/>
    <col min="1798" max="1799" width="9.140625" style="11"/>
    <col min="1800" max="1800" width="20.28515625" style="11" customWidth="1"/>
    <col min="1801" max="1801" width="24.85546875" style="11" customWidth="1"/>
    <col min="1802" max="1802" width="25" style="11" customWidth="1"/>
    <col min="1803" max="1803" width="26" style="11" customWidth="1"/>
    <col min="1804" max="1804" width="16.5703125" style="11" customWidth="1"/>
    <col min="1805" max="1805" width="40.28515625" style="11" customWidth="1"/>
    <col min="1806" max="1806" width="24.140625" style="11" customWidth="1"/>
    <col min="1807" max="1807" width="36.28515625" style="11" customWidth="1"/>
    <col min="1808" max="1808" width="50.7109375" style="11" customWidth="1"/>
    <col min="1809" max="2044" width="9.140625" style="11"/>
    <col min="2045" max="2045" width="8.28515625" style="11" customWidth="1"/>
    <col min="2046" max="2046" width="9.140625" style="11"/>
    <col min="2047" max="2047" width="27" style="11" customWidth="1"/>
    <col min="2048" max="2048" width="9.140625" style="11"/>
    <col min="2049" max="2049" width="13" style="11" customWidth="1"/>
    <col min="2050" max="2050" width="20" style="11" customWidth="1"/>
    <col min="2051" max="2052" width="13.5703125" style="11" customWidth="1"/>
    <col min="2053" max="2053" width="9.42578125" style="11" bestFit="1" customWidth="1"/>
    <col min="2054" max="2055" width="9.140625" style="11"/>
    <col min="2056" max="2056" width="20.28515625" style="11" customWidth="1"/>
    <col min="2057" max="2057" width="24.85546875" style="11" customWidth="1"/>
    <col min="2058" max="2058" width="25" style="11" customWidth="1"/>
    <col min="2059" max="2059" width="26" style="11" customWidth="1"/>
    <col min="2060" max="2060" width="16.5703125" style="11" customWidth="1"/>
    <col min="2061" max="2061" width="40.28515625" style="11" customWidth="1"/>
    <col min="2062" max="2062" width="24.140625" style="11" customWidth="1"/>
    <col min="2063" max="2063" width="36.28515625" style="11" customWidth="1"/>
    <col min="2064" max="2064" width="50.7109375" style="11" customWidth="1"/>
    <col min="2065" max="2300" width="9.140625" style="11"/>
    <col min="2301" max="2301" width="8.28515625" style="11" customWidth="1"/>
    <col min="2302" max="2302" width="9.140625" style="11"/>
    <col min="2303" max="2303" width="27" style="11" customWidth="1"/>
    <col min="2304" max="2304" width="9.140625" style="11"/>
    <col min="2305" max="2305" width="13" style="11" customWidth="1"/>
    <col min="2306" max="2306" width="20" style="11" customWidth="1"/>
    <col min="2307" max="2308" width="13.5703125" style="11" customWidth="1"/>
    <col min="2309" max="2309" width="9.42578125" style="11" bestFit="1" customWidth="1"/>
    <col min="2310" max="2311" width="9.140625" style="11"/>
    <col min="2312" max="2312" width="20.28515625" style="11" customWidth="1"/>
    <col min="2313" max="2313" width="24.85546875" style="11" customWidth="1"/>
    <col min="2314" max="2314" width="25" style="11" customWidth="1"/>
    <col min="2315" max="2315" width="26" style="11" customWidth="1"/>
    <col min="2316" max="2316" width="16.5703125" style="11" customWidth="1"/>
    <col min="2317" max="2317" width="40.28515625" style="11" customWidth="1"/>
    <col min="2318" max="2318" width="24.140625" style="11" customWidth="1"/>
    <col min="2319" max="2319" width="36.28515625" style="11" customWidth="1"/>
    <col min="2320" max="2320" width="50.7109375" style="11" customWidth="1"/>
    <col min="2321" max="2556" width="9.140625" style="11"/>
    <col min="2557" max="2557" width="8.28515625" style="11" customWidth="1"/>
    <col min="2558" max="2558" width="9.140625" style="11"/>
    <col min="2559" max="2559" width="27" style="11" customWidth="1"/>
    <col min="2560" max="2560" width="9.140625" style="11"/>
    <col min="2561" max="2561" width="13" style="11" customWidth="1"/>
    <col min="2562" max="2562" width="20" style="11" customWidth="1"/>
    <col min="2563" max="2564" width="13.5703125" style="11" customWidth="1"/>
    <col min="2565" max="2565" width="9.42578125" style="11" bestFit="1" customWidth="1"/>
    <col min="2566" max="2567" width="9.140625" style="11"/>
    <col min="2568" max="2568" width="20.28515625" style="11" customWidth="1"/>
    <col min="2569" max="2569" width="24.85546875" style="11" customWidth="1"/>
    <col min="2570" max="2570" width="25" style="11" customWidth="1"/>
    <col min="2571" max="2571" width="26" style="11" customWidth="1"/>
    <col min="2572" max="2572" width="16.5703125" style="11" customWidth="1"/>
    <col min="2573" max="2573" width="40.28515625" style="11" customWidth="1"/>
    <col min="2574" max="2574" width="24.140625" style="11" customWidth="1"/>
    <col min="2575" max="2575" width="36.28515625" style="11" customWidth="1"/>
    <col min="2576" max="2576" width="50.7109375" style="11" customWidth="1"/>
    <col min="2577" max="2812" width="9.140625" style="11"/>
    <col min="2813" max="2813" width="8.28515625" style="11" customWidth="1"/>
    <col min="2814" max="2814" width="9.140625" style="11"/>
    <col min="2815" max="2815" width="27" style="11" customWidth="1"/>
    <col min="2816" max="2816" width="9.140625" style="11"/>
    <col min="2817" max="2817" width="13" style="11" customWidth="1"/>
    <col min="2818" max="2818" width="20" style="11" customWidth="1"/>
    <col min="2819" max="2820" width="13.5703125" style="11" customWidth="1"/>
    <col min="2821" max="2821" width="9.42578125" style="11" bestFit="1" customWidth="1"/>
    <col min="2822" max="2823" width="9.140625" style="11"/>
    <col min="2824" max="2824" width="20.28515625" style="11" customWidth="1"/>
    <col min="2825" max="2825" width="24.85546875" style="11" customWidth="1"/>
    <col min="2826" max="2826" width="25" style="11" customWidth="1"/>
    <col min="2827" max="2827" width="26" style="11" customWidth="1"/>
    <col min="2828" max="2828" width="16.5703125" style="11" customWidth="1"/>
    <col min="2829" max="2829" width="40.28515625" style="11" customWidth="1"/>
    <col min="2830" max="2830" width="24.140625" style="11" customWidth="1"/>
    <col min="2831" max="2831" width="36.28515625" style="11" customWidth="1"/>
    <col min="2832" max="2832" width="50.7109375" style="11" customWidth="1"/>
    <col min="2833" max="3068" width="9.140625" style="11"/>
    <col min="3069" max="3069" width="8.28515625" style="11" customWidth="1"/>
    <col min="3070" max="3070" width="9.140625" style="11"/>
    <col min="3071" max="3071" width="27" style="11" customWidth="1"/>
    <col min="3072" max="3072" width="9.140625" style="11"/>
    <col min="3073" max="3073" width="13" style="11" customWidth="1"/>
    <col min="3074" max="3074" width="20" style="11" customWidth="1"/>
    <col min="3075" max="3076" width="13.5703125" style="11" customWidth="1"/>
    <col min="3077" max="3077" width="9.42578125" style="11" bestFit="1" customWidth="1"/>
    <col min="3078" max="3079" width="9.140625" style="11"/>
    <col min="3080" max="3080" width="20.28515625" style="11" customWidth="1"/>
    <col min="3081" max="3081" width="24.85546875" style="11" customWidth="1"/>
    <col min="3082" max="3082" width="25" style="11" customWidth="1"/>
    <col min="3083" max="3083" width="26" style="11" customWidth="1"/>
    <col min="3084" max="3084" width="16.5703125" style="11" customWidth="1"/>
    <col min="3085" max="3085" width="40.28515625" style="11" customWidth="1"/>
    <col min="3086" max="3086" width="24.140625" style="11" customWidth="1"/>
    <col min="3087" max="3087" width="36.28515625" style="11" customWidth="1"/>
    <col min="3088" max="3088" width="50.7109375" style="11" customWidth="1"/>
    <col min="3089" max="3324" width="9.140625" style="11"/>
    <col min="3325" max="3325" width="8.28515625" style="11" customWidth="1"/>
    <col min="3326" max="3326" width="9.140625" style="11"/>
    <col min="3327" max="3327" width="27" style="11" customWidth="1"/>
    <col min="3328" max="3328" width="9.140625" style="11"/>
    <col min="3329" max="3329" width="13" style="11" customWidth="1"/>
    <col min="3330" max="3330" width="20" style="11" customWidth="1"/>
    <col min="3331" max="3332" width="13.5703125" style="11" customWidth="1"/>
    <col min="3333" max="3333" width="9.42578125" style="11" bestFit="1" customWidth="1"/>
    <col min="3334" max="3335" width="9.140625" style="11"/>
    <col min="3336" max="3336" width="20.28515625" style="11" customWidth="1"/>
    <col min="3337" max="3337" width="24.85546875" style="11" customWidth="1"/>
    <col min="3338" max="3338" width="25" style="11" customWidth="1"/>
    <col min="3339" max="3339" width="26" style="11" customWidth="1"/>
    <col min="3340" max="3340" width="16.5703125" style="11" customWidth="1"/>
    <col min="3341" max="3341" width="40.28515625" style="11" customWidth="1"/>
    <col min="3342" max="3342" width="24.140625" style="11" customWidth="1"/>
    <col min="3343" max="3343" width="36.28515625" style="11" customWidth="1"/>
    <col min="3344" max="3344" width="50.7109375" style="11" customWidth="1"/>
    <col min="3345" max="3580" width="9.140625" style="11"/>
    <col min="3581" max="3581" width="8.28515625" style="11" customWidth="1"/>
    <col min="3582" max="3582" width="9.140625" style="11"/>
    <col min="3583" max="3583" width="27" style="11" customWidth="1"/>
    <col min="3584" max="3584" width="9.140625" style="11"/>
    <col min="3585" max="3585" width="13" style="11" customWidth="1"/>
    <col min="3586" max="3586" width="20" style="11" customWidth="1"/>
    <col min="3587" max="3588" width="13.5703125" style="11" customWidth="1"/>
    <col min="3589" max="3589" width="9.42578125" style="11" bestFit="1" customWidth="1"/>
    <col min="3590" max="3591" width="9.140625" style="11"/>
    <col min="3592" max="3592" width="20.28515625" style="11" customWidth="1"/>
    <col min="3593" max="3593" width="24.85546875" style="11" customWidth="1"/>
    <col min="3594" max="3594" width="25" style="11" customWidth="1"/>
    <col min="3595" max="3595" width="26" style="11" customWidth="1"/>
    <col min="3596" max="3596" width="16.5703125" style="11" customWidth="1"/>
    <col min="3597" max="3597" width="40.28515625" style="11" customWidth="1"/>
    <col min="3598" max="3598" width="24.140625" style="11" customWidth="1"/>
    <col min="3599" max="3599" width="36.28515625" style="11" customWidth="1"/>
    <col min="3600" max="3600" width="50.7109375" style="11" customWidth="1"/>
    <col min="3601" max="3836" width="9.140625" style="11"/>
    <col min="3837" max="3837" width="8.28515625" style="11" customWidth="1"/>
    <col min="3838" max="3838" width="9.140625" style="11"/>
    <col min="3839" max="3839" width="27" style="11" customWidth="1"/>
    <col min="3840" max="3840" width="9.140625" style="11"/>
    <col min="3841" max="3841" width="13" style="11" customWidth="1"/>
    <col min="3842" max="3842" width="20" style="11" customWidth="1"/>
    <col min="3843" max="3844" width="13.5703125" style="11" customWidth="1"/>
    <col min="3845" max="3845" width="9.42578125" style="11" bestFit="1" customWidth="1"/>
    <col min="3846" max="3847" width="9.140625" style="11"/>
    <col min="3848" max="3848" width="20.28515625" style="11" customWidth="1"/>
    <col min="3849" max="3849" width="24.85546875" style="11" customWidth="1"/>
    <col min="3850" max="3850" width="25" style="11" customWidth="1"/>
    <col min="3851" max="3851" width="26" style="11" customWidth="1"/>
    <col min="3852" max="3852" width="16.5703125" style="11" customWidth="1"/>
    <col min="3853" max="3853" width="40.28515625" style="11" customWidth="1"/>
    <col min="3854" max="3854" width="24.140625" style="11" customWidth="1"/>
    <col min="3855" max="3855" width="36.28515625" style="11" customWidth="1"/>
    <col min="3856" max="3856" width="50.7109375" style="11" customWidth="1"/>
    <col min="3857" max="4092" width="9.140625" style="11"/>
    <col min="4093" max="4093" width="8.28515625" style="11" customWidth="1"/>
    <col min="4094" max="4094" width="9.140625" style="11"/>
    <col min="4095" max="4095" width="27" style="11" customWidth="1"/>
    <col min="4096" max="4096" width="9.140625" style="11"/>
    <col min="4097" max="4097" width="13" style="11" customWidth="1"/>
    <col min="4098" max="4098" width="20" style="11" customWidth="1"/>
    <col min="4099" max="4100" width="13.5703125" style="11" customWidth="1"/>
    <col min="4101" max="4101" width="9.42578125" style="11" bestFit="1" customWidth="1"/>
    <col min="4102" max="4103" width="9.140625" style="11"/>
    <col min="4104" max="4104" width="20.28515625" style="11" customWidth="1"/>
    <col min="4105" max="4105" width="24.85546875" style="11" customWidth="1"/>
    <col min="4106" max="4106" width="25" style="11" customWidth="1"/>
    <col min="4107" max="4107" width="26" style="11" customWidth="1"/>
    <col min="4108" max="4108" width="16.5703125" style="11" customWidth="1"/>
    <col min="4109" max="4109" width="40.28515625" style="11" customWidth="1"/>
    <col min="4110" max="4110" width="24.140625" style="11" customWidth="1"/>
    <col min="4111" max="4111" width="36.28515625" style="11" customWidth="1"/>
    <col min="4112" max="4112" width="50.7109375" style="11" customWidth="1"/>
    <col min="4113" max="4348" width="9.140625" style="11"/>
    <col min="4349" max="4349" width="8.28515625" style="11" customWidth="1"/>
    <col min="4350" max="4350" width="9.140625" style="11"/>
    <col min="4351" max="4351" width="27" style="11" customWidth="1"/>
    <col min="4352" max="4352" width="9.140625" style="11"/>
    <col min="4353" max="4353" width="13" style="11" customWidth="1"/>
    <col min="4354" max="4354" width="20" style="11" customWidth="1"/>
    <col min="4355" max="4356" width="13.5703125" style="11" customWidth="1"/>
    <col min="4357" max="4357" width="9.42578125" style="11" bestFit="1" customWidth="1"/>
    <col min="4358" max="4359" width="9.140625" style="11"/>
    <col min="4360" max="4360" width="20.28515625" style="11" customWidth="1"/>
    <col min="4361" max="4361" width="24.85546875" style="11" customWidth="1"/>
    <col min="4362" max="4362" width="25" style="11" customWidth="1"/>
    <col min="4363" max="4363" width="26" style="11" customWidth="1"/>
    <col min="4364" max="4364" width="16.5703125" style="11" customWidth="1"/>
    <col min="4365" max="4365" width="40.28515625" style="11" customWidth="1"/>
    <col min="4366" max="4366" width="24.140625" style="11" customWidth="1"/>
    <col min="4367" max="4367" width="36.28515625" style="11" customWidth="1"/>
    <col min="4368" max="4368" width="50.7109375" style="11" customWidth="1"/>
    <col min="4369" max="4604" width="9.140625" style="11"/>
    <col min="4605" max="4605" width="8.28515625" style="11" customWidth="1"/>
    <col min="4606" max="4606" width="9.140625" style="11"/>
    <col min="4607" max="4607" width="27" style="11" customWidth="1"/>
    <col min="4608" max="4608" width="9.140625" style="11"/>
    <col min="4609" max="4609" width="13" style="11" customWidth="1"/>
    <col min="4610" max="4610" width="20" style="11" customWidth="1"/>
    <col min="4611" max="4612" width="13.5703125" style="11" customWidth="1"/>
    <col min="4613" max="4613" width="9.42578125" style="11" bestFit="1" customWidth="1"/>
    <col min="4614" max="4615" width="9.140625" style="11"/>
    <col min="4616" max="4616" width="20.28515625" style="11" customWidth="1"/>
    <col min="4617" max="4617" width="24.85546875" style="11" customWidth="1"/>
    <col min="4618" max="4618" width="25" style="11" customWidth="1"/>
    <col min="4619" max="4619" width="26" style="11" customWidth="1"/>
    <col min="4620" max="4620" width="16.5703125" style="11" customWidth="1"/>
    <col min="4621" max="4621" width="40.28515625" style="11" customWidth="1"/>
    <col min="4622" max="4622" width="24.140625" style="11" customWidth="1"/>
    <col min="4623" max="4623" width="36.28515625" style="11" customWidth="1"/>
    <col min="4624" max="4624" width="50.7109375" style="11" customWidth="1"/>
    <col min="4625" max="4860" width="9.140625" style="11"/>
    <col min="4861" max="4861" width="8.28515625" style="11" customWidth="1"/>
    <col min="4862" max="4862" width="9.140625" style="11"/>
    <col min="4863" max="4863" width="27" style="11" customWidth="1"/>
    <col min="4864" max="4864" width="9.140625" style="11"/>
    <col min="4865" max="4865" width="13" style="11" customWidth="1"/>
    <col min="4866" max="4866" width="20" style="11" customWidth="1"/>
    <col min="4867" max="4868" width="13.5703125" style="11" customWidth="1"/>
    <col min="4869" max="4869" width="9.42578125" style="11" bestFit="1" customWidth="1"/>
    <col min="4870" max="4871" width="9.140625" style="11"/>
    <col min="4872" max="4872" width="20.28515625" style="11" customWidth="1"/>
    <col min="4873" max="4873" width="24.85546875" style="11" customWidth="1"/>
    <col min="4874" max="4874" width="25" style="11" customWidth="1"/>
    <col min="4875" max="4875" width="26" style="11" customWidth="1"/>
    <col min="4876" max="4876" width="16.5703125" style="11" customWidth="1"/>
    <col min="4877" max="4877" width="40.28515625" style="11" customWidth="1"/>
    <col min="4878" max="4878" width="24.140625" style="11" customWidth="1"/>
    <col min="4879" max="4879" width="36.28515625" style="11" customWidth="1"/>
    <col min="4880" max="4880" width="50.7109375" style="11" customWidth="1"/>
    <col min="4881" max="5116" width="9.140625" style="11"/>
    <col min="5117" max="5117" width="8.28515625" style="11" customWidth="1"/>
    <col min="5118" max="5118" width="9.140625" style="11"/>
    <col min="5119" max="5119" width="27" style="11" customWidth="1"/>
    <col min="5120" max="5120" width="9.140625" style="11"/>
    <col min="5121" max="5121" width="13" style="11" customWidth="1"/>
    <col min="5122" max="5122" width="20" style="11" customWidth="1"/>
    <col min="5123" max="5124" width="13.5703125" style="11" customWidth="1"/>
    <col min="5125" max="5125" width="9.42578125" style="11" bestFit="1" customWidth="1"/>
    <col min="5126" max="5127" width="9.140625" style="11"/>
    <col min="5128" max="5128" width="20.28515625" style="11" customWidth="1"/>
    <col min="5129" max="5129" width="24.85546875" style="11" customWidth="1"/>
    <col min="5130" max="5130" width="25" style="11" customWidth="1"/>
    <col min="5131" max="5131" width="26" style="11" customWidth="1"/>
    <col min="5132" max="5132" width="16.5703125" style="11" customWidth="1"/>
    <col min="5133" max="5133" width="40.28515625" style="11" customWidth="1"/>
    <col min="5134" max="5134" width="24.140625" style="11" customWidth="1"/>
    <col min="5135" max="5135" width="36.28515625" style="11" customWidth="1"/>
    <col min="5136" max="5136" width="50.7109375" style="11" customWidth="1"/>
    <col min="5137" max="5372" width="9.140625" style="11"/>
    <col min="5373" max="5373" width="8.28515625" style="11" customWidth="1"/>
    <col min="5374" max="5374" width="9.140625" style="11"/>
    <col min="5375" max="5375" width="27" style="11" customWidth="1"/>
    <col min="5376" max="5376" width="9.140625" style="11"/>
    <col min="5377" max="5377" width="13" style="11" customWidth="1"/>
    <col min="5378" max="5378" width="20" style="11" customWidth="1"/>
    <col min="5379" max="5380" width="13.5703125" style="11" customWidth="1"/>
    <col min="5381" max="5381" width="9.42578125" style="11" bestFit="1" customWidth="1"/>
    <col min="5382" max="5383" width="9.140625" style="11"/>
    <col min="5384" max="5384" width="20.28515625" style="11" customWidth="1"/>
    <col min="5385" max="5385" width="24.85546875" style="11" customWidth="1"/>
    <col min="5386" max="5386" width="25" style="11" customWidth="1"/>
    <col min="5387" max="5387" width="26" style="11" customWidth="1"/>
    <col min="5388" max="5388" width="16.5703125" style="11" customWidth="1"/>
    <col min="5389" max="5389" width="40.28515625" style="11" customWidth="1"/>
    <col min="5390" max="5390" width="24.140625" style="11" customWidth="1"/>
    <col min="5391" max="5391" width="36.28515625" style="11" customWidth="1"/>
    <col min="5392" max="5392" width="50.7109375" style="11" customWidth="1"/>
    <col min="5393" max="5628" width="9.140625" style="11"/>
    <col min="5629" max="5629" width="8.28515625" style="11" customWidth="1"/>
    <col min="5630" max="5630" width="9.140625" style="11"/>
    <col min="5631" max="5631" width="27" style="11" customWidth="1"/>
    <col min="5632" max="5632" width="9.140625" style="11"/>
    <col min="5633" max="5633" width="13" style="11" customWidth="1"/>
    <col min="5634" max="5634" width="20" style="11" customWidth="1"/>
    <col min="5635" max="5636" width="13.5703125" style="11" customWidth="1"/>
    <col min="5637" max="5637" width="9.42578125" style="11" bestFit="1" customWidth="1"/>
    <col min="5638" max="5639" width="9.140625" style="11"/>
    <col min="5640" max="5640" width="20.28515625" style="11" customWidth="1"/>
    <col min="5641" max="5641" width="24.85546875" style="11" customWidth="1"/>
    <col min="5642" max="5642" width="25" style="11" customWidth="1"/>
    <col min="5643" max="5643" width="26" style="11" customWidth="1"/>
    <col min="5644" max="5644" width="16.5703125" style="11" customWidth="1"/>
    <col min="5645" max="5645" width="40.28515625" style="11" customWidth="1"/>
    <col min="5646" max="5646" width="24.140625" style="11" customWidth="1"/>
    <col min="5647" max="5647" width="36.28515625" style="11" customWidth="1"/>
    <col min="5648" max="5648" width="50.7109375" style="11" customWidth="1"/>
    <col min="5649" max="5884" width="9.140625" style="11"/>
    <col min="5885" max="5885" width="8.28515625" style="11" customWidth="1"/>
    <col min="5886" max="5886" width="9.140625" style="11"/>
    <col min="5887" max="5887" width="27" style="11" customWidth="1"/>
    <col min="5888" max="5888" width="9.140625" style="11"/>
    <col min="5889" max="5889" width="13" style="11" customWidth="1"/>
    <col min="5890" max="5890" width="20" style="11" customWidth="1"/>
    <col min="5891" max="5892" width="13.5703125" style="11" customWidth="1"/>
    <col min="5893" max="5893" width="9.42578125" style="11" bestFit="1" customWidth="1"/>
    <col min="5894" max="5895" width="9.140625" style="11"/>
    <col min="5896" max="5896" width="20.28515625" style="11" customWidth="1"/>
    <col min="5897" max="5897" width="24.85546875" style="11" customWidth="1"/>
    <col min="5898" max="5898" width="25" style="11" customWidth="1"/>
    <col min="5899" max="5899" width="26" style="11" customWidth="1"/>
    <col min="5900" max="5900" width="16.5703125" style="11" customWidth="1"/>
    <col min="5901" max="5901" width="40.28515625" style="11" customWidth="1"/>
    <col min="5902" max="5902" width="24.140625" style="11" customWidth="1"/>
    <col min="5903" max="5903" width="36.28515625" style="11" customWidth="1"/>
    <col min="5904" max="5904" width="50.7109375" style="11" customWidth="1"/>
    <col min="5905" max="6140" width="9.140625" style="11"/>
    <col min="6141" max="6141" width="8.28515625" style="11" customWidth="1"/>
    <col min="6142" max="6142" width="9.140625" style="11"/>
    <col min="6143" max="6143" width="27" style="11" customWidth="1"/>
    <col min="6144" max="6144" width="9.140625" style="11"/>
    <col min="6145" max="6145" width="13" style="11" customWidth="1"/>
    <col min="6146" max="6146" width="20" style="11" customWidth="1"/>
    <col min="6147" max="6148" width="13.5703125" style="11" customWidth="1"/>
    <col min="6149" max="6149" width="9.42578125" style="11" bestFit="1" customWidth="1"/>
    <col min="6150" max="6151" width="9.140625" style="11"/>
    <col min="6152" max="6152" width="20.28515625" style="11" customWidth="1"/>
    <col min="6153" max="6153" width="24.85546875" style="11" customWidth="1"/>
    <col min="6154" max="6154" width="25" style="11" customWidth="1"/>
    <col min="6155" max="6155" width="26" style="11" customWidth="1"/>
    <col min="6156" max="6156" width="16.5703125" style="11" customWidth="1"/>
    <col min="6157" max="6157" width="40.28515625" style="11" customWidth="1"/>
    <col min="6158" max="6158" width="24.140625" style="11" customWidth="1"/>
    <col min="6159" max="6159" width="36.28515625" style="11" customWidth="1"/>
    <col min="6160" max="6160" width="50.7109375" style="11" customWidth="1"/>
    <col min="6161" max="6396" width="9.140625" style="11"/>
    <col min="6397" max="6397" width="8.28515625" style="11" customWidth="1"/>
    <col min="6398" max="6398" width="9.140625" style="11"/>
    <col min="6399" max="6399" width="27" style="11" customWidth="1"/>
    <col min="6400" max="6400" width="9.140625" style="11"/>
    <col min="6401" max="6401" width="13" style="11" customWidth="1"/>
    <col min="6402" max="6402" width="20" style="11" customWidth="1"/>
    <col min="6403" max="6404" width="13.5703125" style="11" customWidth="1"/>
    <col min="6405" max="6405" width="9.42578125" style="11" bestFit="1" customWidth="1"/>
    <col min="6406" max="6407" width="9.140625" style="11"/>
    <col min="6408" max="6408" width="20.28515625" style="11" customWidth="1"/>
    <col min="6409" max="6409" width="24.85546875" style="11" customWidth="1"/>
    <col min="6410" max="6410" width="25" style="11" customWidth="1"/>
    <col min="6411" max="6411" width="26" style="11" customWidth="1"/>
    <col min="6412" max="6412" width="16.5703125" style="11" customWidth="1"/>
    <col min="6413" max="6413" width="40.28515625" style="11" customWidth="1"/>
    <col min="6414" max="6414" width="24.140625" style="11" customWidth="1"/>
    <col min="6415" max="6415" width="36.28515625" style="11" customWidth="1"/>
    <col min="6416" max="6416" width="50.7109375" style="11" customWidth="1"/>
    <col min="6417" max="6652" width="9.140625" style="11"/>
    <col min="6653" max="6653" width="8.28515625" style="11" customWidth="1"/>
    <col min="6654" max="6654" width="9.140625" style="11"/>
    <col min="6655" max="6655" width="27" style="11" customWidth="1"/>
    <col min="6656" max="6656" width="9.140625" style="11"/>
    <col min="6657" max="6657" width="13" style="11" customWidth="1"/>
    <col min="6658" max="6658" width="20" style="11" customWidth="1"/>
    <col min="6659" max="6660" width="13.5703125" style="11" customWidth="1"/>
    <col min="6661" max="6661" width="9.42578125" style="11" bestFit="1" customWidth="1"/>
    <col min="6662" max="6663" width="9.140625" style="11"/>
    <col min="6664" max="6664" width="20.28515625" style="11" customWidth="1"/>
    <col min="6665" max="6665" width="24.85546875" style="11" customWidth="1"/>
    <col min="6666" max="6666" width="25" style="11" customWidth="1"/>
    <col min="6667" max="6667" width="26" style="11" customWidth="1"/>
    <col min="6668" max="6668" width="16.5703125" style="11" customWidth="1"/>
    <col min="6669" max="6669" width="40.28515625" style="11" customWidth="1"/>
    <col min="6670" max="6670" width="24.140625" style="11" customWidth="1"/>
    <col min="6671" max="6671" width="36.28515625" style="11" customWidth="1"/>
    <col min="6672" max="6672" width="50.7109375" style="11" customWidth="1"/>
    <col min="6673" max="6908" width="9.140625" style="11"/>
    <col min="6909" max="6909" width="8.28515625" style="11" customWidth="1"/>
    <col min="6910" max="6910" width="9.140625" style="11"/>
    <col min="6911" max="6911" width="27" style="11" customWidth="1"/>
    <col min="6912" max="6912" width="9.140625" style="11"/>
    <col min="6913" max="6913" width="13" style="11" customWidth="1"/>
    <col min="6914" max="6914" width="20" style="11" customWidth="1"/>
    <col min="6915" max="6916" width="13.5703125" style="11" customWidth="1"/>
    <col min="6917" max="6917" width="9.42578125" style="11" bestFit="1" customWidth="1"/>
    <col min="6918" max="6919" width="9.140625" style="11"/>
    <col min="6920" max="6920" width="20.28515625" style="11" customWidth="1"/>
    <col min="6921" max="6921" width="24.85546875" style="11" customWidth="1"/>
    <col min="6922" max="6922" width="25" style="11" customWidth="1"/>
    <col min="6923" max="6923" width="26" style="11" customWidth="1"/>
    <col min="6924" max="6924" width="16.5703125" style="11" customWidth="1"/>
    <col min="6925" max="6925" width="40.28515625" style="11" customWidth="1"/>
    <col min="6926" max="6926" width="24.140625" style="11" customWidth="1"/>
    <col min="6927" max="6927" width="36.28515625" style="11" customWidth="1"/>
    <col min="6928" max="6928" width="50.7109375" style="11" customWidth="1"/>
    <col min="6929" max="7164" width="9.140625" style="11"/>
    <col min="7165" max="7165" width="8.28515625" style="11" customWidth="1"/>
    <col min="7166" max="7166" width="9.140625" style="11"/>
    <col min="7167" max="7167" width="27" style="11" customWidth="1"/>
    <col min="7168" max="7168" width="9.140625" style="11"/>
    <col min="7169" max="7169" width="13" style="11" customWidth="1"/>
    <col min="7170" max="7170" width="20" style="11" customWidth="1"/>
    <col min="7171" max="7172" width="13.5703125" style="11" customWidth="1"/>
    <col min="7173" max="7173" width="9.42578125" style="11" bestFit="1" customWidth="1"/>
    <col min="7174" max="7175" width="9.140625" style="11"/>
    <col min="7176" max="7176" width="20.28515625" style="11" customWidth="1"/>
    <col min="7177" max="7177" width="24.85546875" style="11" customWidth="1"/>
    <col min="7178" max="7178" width="25" style="11" customWidth="1"/>
    <col min="7179" max="7179" width="26" style="11" customWidth="1"/>
    <col min="7180" max="7180" width="16.5703125" style="11" customWidth="1"/>
    <col min="7181" max="7181" width="40.28515625" style="11" customWidth="1"/>
    <col min="7182" max="7182" width="24.140625" style="11" customWidth="1"/>
    <col min="7183" max="7183" width="36.28515625" style="11" customWidth="1"/>
    <col min="7184" max="7184" width="50.7109375" style="11" customWidth="1"/>
    <col min="7185" max="7420" width="9.140625" style="11"/>
    <col min="7421" max="7421" width="8.28515625" style="11" customWidth="1"/>
    <col min="7422" max="7422" width="9.140625" style="11"/>
    <col min="7423" max="7423" width="27" style="11" customWidth="1"/>
    <col min="7424" max="7424" width="9.140625" style="11"/>
    <col min="7425" max="7425" width="13" style="11" customWidth="1"/>
    <col min="7426" max="7426" width="20" style="11" customWidth="1"/>
    <col min="7427" max="7428" width="13.5703125" style="11" customWidth="1"/>
    <col min="7429" max="7429" width="9.42578125" style="11" bestFit="1" customWidth="1"/>
    <col min="7430" max="7431" width="9.140625" style="11"/>
    <col min="7432" max="7432" width="20.28515625" style="11" customWidth="1"/>
    <col min="7433" max="7433" width="24.85546875" style="11" customWidth="1"/>
    <col min="7434" max="7434" width="25" style="11" customWidth="1"/>
    <col min="7435" max="7435" width="26" style="11" customWidth="1"/>
    <col min="7436" max="7436" width="16.5703125" style="11" customWidth="1"/>
    <col min="7437" max="7437" width="40.28515625" style="11" customWidth="1"/>
    <col min="7438" max="7438" width="24.140625" style="11" customWidth="1"/>
    <col min="7439" max="7439" width="36.28515625" style="11" customWidth="1"/>
    <col min="7440" max="7440" width="50.7109375" style="11" customWidth="1"/>
    <col min="7441" max="7676" width="9.140625" style="11"/>
    <col min="7677" max="7677" width="8.28515625" style="11" customWidth="1"/>
    <col min="7678" max="7678" width="9.140625" style="11"/>
    <col min="7679" max="7679" width="27" style="11" customWidth="1"/>
    <col min="7680" max="7680" width="9.140625" style="11"/>
    <col min="7681" max="7681" width="13" style="11" customWidth="1"/>
    <col min="7682" max="7682" width="20" style="11" customWidth="1"/>
    <col min="7683" max="7684" width="13.5703125" style="11" customWidth="1"/>
    <col min="7685" max="7685" width="9.42578125" style="11" bestFit="1" customWidth="1"/>
    <col min="7686" max="7687" width="9.140625" style="11"/>
    <col min="7688" max="7688" width="20.28515625" style="11" customWidth="1"/>
    <col min="7689" max="7689" width="24.85546875" style="11" customWidth="1"/>
    <col min="7690" max="7690" width="25" style="11" customWidth="1"/>
    <col min="7691" max="7691" width="26" style="11" customWidth="1"/>
    <col min="7692" max="7692" width="16.5703125" style="11" customWidth="1"/>
    <col min="7693" max="7693" width="40.28515625" style="11" customWidth="1"/>
    <col min="7694" max="7694" width="24.140625" style="11" customWidth="1"/>
    <col min="7695" max="7695" width="36.28515625" style="11" customWidth="1"/>
    <col min="7696" max="7696" width="50.7109375" style="11" customWidth="1"/>
    <col min="7697" max="7932" width="9.140625" style="11"/>
    <col min="7933" max="7933" width="8.28515625" style="11" customWidth="1"/>
    <col min="7934" max="7934" width="9.140625" style="11"/>
    <col min="7935" max="7935" width="27" style="11" customWidth="1"/>
    <col min="7936" max="7936" width="9.140625" style="11"/>
    <col min="7937" max="7937" width="13" style="11" customWidth="1"/>
    <col min="7938" max="7938" width="20" style="11" customWidth="1"/>
    <col min="7939" max="7940" width="13.5703125" style="11" customWidth="1"/>
    <col min="7941" max="7941" width="9.42578125" style="11" bestFit="1" customWidth="1"/>
    <col min="7942" max="7943" width="9.140625" style="11"/>
    <col min="7944" max="7944" width="20.28515625" style="11" customWidth="1"/>
    <col min="7945" max="7945" width="24.85546875" style="11" customWidth="1"/>
    <col min="7946" max="7946" width="25" style="11" customWidth="1"/>
    <col min="7947" max="7947" width="26" style="11" customWidth="1"/>
    <col min="7948" max="7948" width="16.5703125" style="11" customWidth="1"/>
    <col min="7949" max="7949" width="40.28515625" style="11" customWidth="1"/>
    <col min="7950" max="7950" width="24.140625" style="11" customWidth="1"/>
    <col min="7951" max="7951" width="36.28515625" style="11" customWidth="1"/>
    <col min="7952" max="7952" width="50.7109375" style="11" customWidth="1"/>
    <col min="7953" max="8188" width="9.140625" style="11"/>
    <col min="8189" max="8189" width="8.28515625" style="11" customWidth="1"/>
    <col min="8190" max="8190" width="9.140625" style="11"/>
    <col min="8191" max="8191" width="27" style="11" customWidth="1"/>
    <col min="8192" max="8192" width="9.140625" style="11"/>
    <col min="8193" max="8193" width="13" style="11" customWidth="1"/>
    <col min="8194" max="8194" width="20" style="11" customWidth="1"/>
    <col min="8195" max="8196" width="13.5703125" style="11" customWidth="1"/>
    <col min="8197" max="8197" width="9.42578125" style="11" bestFit="1" customWidth="1"/>
    <col min="8198" max="8199" width="9.140625" style="11"/>
    <col min="8200" max="8200" width="20.28515625" style="11" customWidth="1"/>
    <col min="8201" max="8201" width="24.85546875" style="11" customWidth="1"/>
    <col min="8202" max="8202" width="25" style="11" customWidth="1"/>
    <col min="8203" max="8203" width="26" style="11" customWidth="1"/>
    <col min="8204" max="8204" width="16.5703125" style="11" customWidth="1"/>
    <col min="8205" max="8205" width="40.28515625" style="11" customWidth="1"/>
    <col min="8206" max="8206" width="24.140625" style="11" customWidth="1"/>
    <col min="8207" max="8207" width="36.28515625" style="11" customWidth="1"/>
    <col min="8208" max="8208" width="50.7109375" style="11" customWidth="1"/>
    <col min="8209" max="8444" width="9.140625" style="11"/>
    <col min="8445" max="8445" width="8.28515625" style="11" customWidth="1"/>
    <col min="8446" max="8446" width="9.140625" style="11"/>
    <col min="8447" max="8447" width="27" style="11" customWidth="1"/>
    <col min="8448" max="8448" width="9.140625" style="11"/>
    <col min="8449" max="8449" width="13" style="11" customWidth="1"/>
    <col min="8450" max="8450" width="20" style="11" customWidth="1"/>
    <col min="8451" max="8452" width="13.5703125" style="11" customWidth="1"/>
    <col min="8453" max="8453" width="9.42578125" style="11" bestFit="1" customWidth="1"/>
    <col min="8454" max="8455" width="9.140625" style="11"/>
    <col min="8456" max="8456" width="20.28515625" style="11" customWidth="1"/>
    <col min="8457" max="8457" width="24.85546875" style="11" customWidth="1"/>
    <col min="8458" max="8458" width="25" style="11" customWidth="1"/>
    <col min="8459" max="8459" width="26" style="11" customWidth="1"/>
    <col min="8460" max="8460" width="16.5703125" style="11" customWidth="1"/>
    <col min="8461" max="8461" width="40.28515625" style="11" customWidth="1"/>
    <col min="8462" max="8462" width="24.140625" style="11" customWidth="1"/>
    <col min="8463" max="8463" width="36.28515625" style="11" customWidth="1"/>
    <col min="8464" max="8464" width="50.7109375" style="11" customWidth="1"/>
    <col min="8465" max="8700" width="9.140625" style="11"/>
    <col min="8701" max="8701" width="8.28515625" style="11" customWidth="1"/>
    <col min="8702" max="8702" width="9.140625" style="11"/>
    <col min="8703" max="8703" width="27" style="11" customWidth="1"/>
    <col min="8704" max="8704" width="9.140625" style="11"/>
    <col min="8705" max="8705" width="13" style="11" customWidth="1"/>
    <col min="8706" max="8706" width="20" style="11" customWidth="1"/>
    <col min="8707" max="8708" width="13.5703125" style="11" customWidth="1"/>
    <col min="8709" max="8709" width="9.42578125" style="11" bestFit="1" customWidth="1"/>
    <col min="8710" max="8711" width="9.140625" style="11"/>
    <col min="8712" max="8712" width="20.28515625" style="11" customWidth="1"/>
    <col min="8713" max="8713" width="24.85546875" style="11" customWidth="1"/>
    <col min="8714" max="8714" width="25" style="11" customWidth="1"/>
    <col min="8715" max="8715" width="26" style="11" customWidth="1"/>
    <col min="8716" max="8716" width="16.5703125" style="11" customWidth="1"/>
    <col min="8717" max="8717" width="40.28515625" style="11" customWidth="1"/>
    <col min="8718" max="8718" width="24.140625" style="11" customWidth="1"/>
    <col min="8719" max="8719" width="36.28515625" style="11" customWidth="1"/>
    <col min="8720" max="8720" width="50.7109375" style="11" customWidth="1"/>
    <col min="8721" max="8956" width="9.140625" style="11"/>
    <col min="8957" max="8957" width="8.28515625" style="11" customWidth="1"/>
    <col min="8958" max="8958" width="9.140625" style="11"/>
    <col min="8959" max="8959" width="27" style="11" customWidth="1"/>
    <col min="8960" max="8960" width="9.140625" style="11"/>
    <col min="8961" max="8961" width="13" style="11" customWidth="1"/>
    <col min="8962" max="8962" width="20" style="11" customWidth="1"/>
    <col min="8963" max="8964" width="13.5703125" style="11" customWidth="1"/>
    <col min="8965" max="8965" width="9.42578125" style="11" bestFit="1" customWidth="1"/>
    <col min="8966" max="8967" width="9.140625" style="11"/>
    <col min="8968" max="8968" width="20.28515625" style="11" customWidth="1"/>
    <col min="8969" max="8969" width="24.85546875" style="11" customWidth="1"/>
    <col min="8970" max="8970" width="25" style="11" customWidth="1"/>
    <col min="8971" max="8971" width="26" style="11" customWidth="1"/>
    <col min="8972" max="8972" width="16.5703125" style="11" customWidth="1"/>
    <col min="8973" max="8973" width="40.28515625" style="11" customWidth="1"/>
    <col min="8974" max="8974" width="24.140625" style="11" customWidth="1"/>
    <col min="8975" max="8975" width="36.28515625" style="11" customWidth="1"/>
    <col min="8976" max="8976" width="50.7109375" style="11" customWidth="1"/>
    <col min="8977" max="9212" width="9.140625" style="11"/>
    <col min="9213" max="9213" width="8.28515625" style="11" customWidth="1"/>
    <col min="9214" max="9214" width="9.140625" style="11"/>
    <col min="9215" max="9215" width="27" style="11" customWidth="1"/>
    <col min="9216" max="9216" width="9.140625" style="11"/>
    <col min="9217" max="9217" width="13" style="11" customWidth="1"/>
    <col min="9218" max="9218" width="20" style="11" customWidth="1"/>
    <col min="9219" max="9220" width="13.5703125" style="11" customWidth="1"/>
    <col min="9221" max="9221" width="9.42578125" style="11" bestFit="1" customWidth="1"/>
    <col min="9222" max="9223" width="9.140625" style="11"/>
    <col min="9224" max="9224" width="20.28515625" style="11" customWidth="1"/>
    <col min="9225" max="9225" width="24.85546875" style="11" customWidth="1"/>
    <col min="9226" max="9226" width="25" style="11" customWidth="1"/>
    <col min="9227" max="9227" width="26" style="11" customWidth="1"/>
    <col min="9228" max="9228" width="16.5703125" style="11" customWidth="1"/>
    <col min="9229" max="9229" width="40.28515625" style="11" customWidth="1"/>
    <col min="9230" max="9230" width="24.140625" style="11" customWidth="1"/>
    <col min="9231" max="9231" width="36.28515625" style="11" customWidth="1"/>
    <col min="9232" max="9232" width="50.7109375" style="11" customWidth="1"/>
    <col min="9233" max="9468" width="9.140625" style="11"/>
    <col min="9469" max="9469" width="8.28515625" style="11" customWidth="1"/>
    <col min="9470" max="9470" width="9.140625" style="11"/>
    <col min="9471" max="9471" width="27" style="11" customWidth="1"/>
    <col min="9472" max="9472" width="9.140625" style="11"/>
    <col min="9473" max="9473" width="13" style="11" customWidth="1"/>
    <col min="9474" max="9474" width="20" style="11" customWidth="1"/>
    <col min="9475" max="9476" width="13.5703125" style="11" customWidth="1"/>
    <col min="9477" max="9477" width="9.42578125" style="11" bestFit="1" customWidth="1"/>
    <col min="9478" max="9479" width="9.140625" style="11"/>
    <col min="9480" max="9480" width="20.28515625" style="11" customWidth="1"/>
    <col min="9481" max="9481" width="24.85546875" style="11" customWidth="1"/>
    <col min="9482" max="9482" width="25" style="11" customWidth="1"/>
    <col min="9483" max="9483" width="26" style="11" customWidth="1"/>
    <col min="9484" max="9484" width="16.5703125" style="11" customWidth="1"/>
    <col min="9485" max="9485" width="40.28515625" style="11" customWidth="1"/>
    <col min="9486" max="9486" width="24.140625" style="11" customWidth="1"/>
    <col min="9487" max="9487" width="36.28515625" style="11" customWidth="1"/>
    <col min="9488" max="9488" width="50.7109375" style="11" customWidth="1"/>
    <col min="9489" max="9724" width="9.140625" style="11"/>
    <col min="9725" max="9725" width="8.28515625" style="11" customWidth="1"/>
    <col min="9726" max="9726" width="9.140625" style="11"/>
    <col min="9727" max="9727" width="27" style="11" customWidth="1"/>
    <col min="9728" max="9728" width="9.140625" style="11"/>
    <col min="9729" max="9729" width="13" style="11" customWidth="1"/>
    <col min="9730" max="9730" width="20" style="11" customWidth="1"/>
    <col min="9731" max="9732" width="13.5703125" style="11" customWidth="1"/>
    <col min="9733" max="9733" width="9.42578125" style="11" bestFit="1" customWidth="1"/>
    <col min="9734" max="9735" width="9.140625" style="11"/>
    <col min="9736" max="9736" width="20.28515625" style="11" customWidth="1"/>
    <col min="9737" max="9737" width="24.85546875" style="11" customWidth="1"/>
    <col min="9738" max="9738" width="25" style="11" customWidth="1"/>
    <col min="9739" max="9739" width="26" style="11" customWidth="1"/>
    <col min="9740" max="9740" width="16.5703125" style="11" customWidth="1"/>
    <col min="9741" max="9741" width="40.28515625" style="11" customWidth="1"/>
    <col min="9742" max="9742" width="24.140625" style="11" customWidth="1"/>
    <col min="9743" max="9743" width="36.28515625" style="11" customWidth="1"/>
    <col min="9744" max="9744" width="50.7109375" style="11" customWidth="1"/>
    <col min="9745" max="9980" width="9.140625" style="11"/>
    <col min="9981" max="9981" width="8.28515625" style="11" customWidth="1"/>
    <col min="9982" max="9982" width="9.140625" style="11"/>
    <col min="9983" max="9983" width="27" style="11" customWidth="1"/>
    <col min="9984" max="9984" width="9.140625" style="11"/>
    <col min="9985" max="9985" width="13" style="11" customWidth="1"/>
    <col min="9986" max="9986" width="20" style="11" customWidth="1"/>
    <col min="9987" max="9988" width="13.5703125" style="11" customWidth="1"/>
    <col min="9989" max="9989" width="9.42578125" style="11" bestFit="1" customWidth="1"/>
    <col min="9990" max="9991" width="9.140625" style="11"/>
    <col min="9992" max="9992" width="20.28515625" style="11" customWidth="1"/>
    <col min="9993" max="9993" width="24.85546875" style="11" customWidth="1"/>
    <col min="9994" max="9994" width="25" style="11" customWidth="1"/>
    <col min="9995" max="9995" width="26" style="11" customWidth="1"/>
    <col min="9996" max="9996" width="16.5703125" style="11" customWidth="1"/>
    <col min="9997" max="9997" width="40.28515625" style="11" customWidth="1"/>
    <col min="9998" max="9998" width="24.140625" style="11" customWidth="1"/>
    <col min="9999" max="9999" width="36.28515625" style="11" customWidth="1"/>
    <col min="10000" max="10000" width="50.7109375" style="11" customWidth="1"/>
    <col min="10001" max="10236" width="9.140625" style="11"/>
    <col min="10237" max="10237" width="8.28515625" style="11" customWidth="1"/>
    <col min="10238" max="10238" width="9.140625" style="11"/>
    <col min="10239" max="10239" width="27" style="11" customWidth="1"/>
    <col min="10240" max="10240" width="9.140625" style="11"/>
    <col min="10241" max="10241" width="13" style="11" customWidth="1"/>
    <col min="10242" max="10242" width="20" style="11" customWidth="1"/>
    <col min="10243" max="10244" width="13.5703125" style="11" customWidth="1"/>
    <col min="10245" max="10245" width="9.42578125" style="11" bestFit="1" customWidth="1"/>
    <col min="10246" max="10247" width="9.140625" style="11"/>
    <col min="10248" max="10248" width="20.28515625" style="11" customWidth="1"/>
    <col min="10249" max="10249" width="24.85546875" style="11" customWidth="1"/>
    <col min="10250" max="10250" width="25" style="11" customWidth="1"/>
    <col min="10251" max="10251" width="26" style="11" customWidth="1"/>
    <col min="10252" max="10252" width="16.5703125" style="11" customWidth="1"/>
    <col min="10253" max="10253" width="40.28515625" style="11" customWidth="1"/>
    <col min="10254" max="10254" width="24.140625" style="11" customWidth="1"/>
    <col min="10255" max="10255" width="36.28515625" style="11" customWidth="1"/>
    <col min="10256" max="10256" width="50.7109375" style="11" customWidth="1"/>
    <col min="10257" max="10492" width="9.140625" style="11"/>
    <col min="10493" max="10493" width="8.28515625" style="11" customWidth="1"/>
    <col min="10494" max="10494" width="9.140625" style="11"/>
    <col min="10495" max="10495" width="27" style="11" customWidth="1"/>
    <col min="10496" max="10496" width="9.140625" style="11"/>
    <col min="10497" max="10497" width="13" style="11" customWidth="1"/>
    <col min="10498" max="10498" width="20" style="11" customWidth="1"/>
    <col min="10499" max="10500" width="13.5703125" style="11" customWidth="1"/>
    <col min="10501" max="10501" width="9.42578125" style="11" bestFit="1" customWidth="1"/>
    <col min="10502" max="10503" width="9.140625" style="11"/>
    <col min="10504" max="10504" width="20.28515625" style="11" customWidth="1"/>
    <col min="10505" max="10505" width="24.85546875" style="11" customWidth="1"/>
    <col min="10506" max="10506" width="25" style="11" customWidth="1"/>
    <col min="10507" max="10507" width="26" style="11" customWidth="1"/>
    <col min="10508" max="10508" width="16.5703125" style="11" customWidth="1"/>
    <col min="10509" max="10509" width="40.28515625" style="11" customWidth="1"/>
    <col min="10510" max="10510" width="24.140625" style="11" customWidth="1"/>
    <col min="10511" max="10511" width="36.28515625" style="11" customWidth="1"/>
    <col min="10512" max="10512" width="50.7109375" style="11" customWidth="1"/>
    <col min="10513" max="10748" width="9.140625" style="11"/>
    <col min="10749" max="10749" width="8.28515625" style="11" customWidth="1"/>
    <col min="10750" max="10750" width="9.140625" style="11"/>
    <col min="10751" max="10751" width="27" style="11" customWidth="1"/>
    <col min="10752" max="10752" width="9.140625" style="11"/>
    <col min="10753" max="10753" width="13" style="11" customWidth="1"/>
    <col min="10754" max="10754" width="20" style="11" customWidth="1"/>
    <col min="10755" max="10756" width="13.5703125" style="11" customWidth="1"/>
    <col min="10757" max="10757" width="9.42578125" style="11" bestFit="1" customWidth="1"/>
    <col min="10758" max="10759" width="9.140625" style="11"/>
    <col min="10760" max="10760" width="20.28515625" style="11" customWidth="1"/>
    <col min="10761" max="10761" width="24.85546875" style="11" customWidth="1"/>
    <col min="10762" max="10762" width="25" style="11" customWidth="1"/>
    <col min="10763" max="10763" width="26" style="11" customWidth="1"/>
    <col min="10764" max="10764" width="16.5703125" style="11" customWidth="1"/>
    <col min="10765" max="10765" width="40.28515625" style="11" customWidth="1"/>
    <col min="10766" max="10766" width="24.140625" style="11" customWidth="1"/>
    <col min="10767" max="10767" width="36.28515625" style="11" customWidth="1"/>
    <col min="10768" max="10768" width="50.7109375" style="11" customWidth="1"/>
    <col min="10769" max="11004" width="9.140625" style="11"/>
    <col min="11005" max="11005" width="8.28515625" style="11" customWidth="1"/>
    <col min="11006" max="11006" width="9.140625" style="11"/>
    <col min="11007" max="11007" width="27" style="11" customWidth="1"/>
    <col min="11008" max="11008" width="9.140625" style="11"/>
    <col min="11009" max="11009" width="13" style="11" customWidth="1"/>
    <col min="11010" max="11010" width="20" style="11" customWidth="1"/>
    <col min="11011" max="11012" width="13.5703125" style="11" customWidth="1"/>
    <col min="11013" max="11013" width="9.42578125" style="11" bestFit="1" customWidth="1"/>
    <col min="11014" max="11015" width="9.140625" style="11"/>
    <col min="11016" max="11016" width="20.28515625" style="11" customWidth="1"/>
    <col min="11017" max="11017" width="24.85546875" style="11" customWidth="1"/>
    <col min="11018" max="11018" width="25" style="11" customWidth="1"/>
    <col min="11019" max="11019" width="26" style="11" customWidth="1"/>
    <col min="11020" max="11020" width="16.5703125" style="11" customWidth="1"/>
    <col min="11021" max="11021" width="40.28515625" style="11" customWidth="1"/>
    <col min="11022" max="11022" width="24.140625" style="11" customWidth="1"/>
    <col min="11023" max="11023" width="36.28515625" style="11" customWidth="1"/>
    <col min="11024" max="11024" width="50.7109375" style="11" customWidth="1"/>
    <col min="11025" max="11260" width="9.140625" style="11"/>
    <col min="11261" max="11261" width="8.28515625" style="11" customWidth="1"/>
    <col min="11262" max="11262" width="9.140625" style="11"/>
    <col min="11263" max="11263" width="27" style="11" customWidth="1"/>
    <col min="11264" max="11264" width="9.140625" style="11"/>
    <col min="11265" max="11265" width="13" style="11" customWidth="1"/>
    <col min="11266" max="11266" width="20" style="11" customWidth="1"/>
    <col min="11267" max="11268" width="13.5703125" style="11" customWidth="1"/>
    <col min="11269" max="11269" width="9.42578125" style="11" bestFit="1" customWidth="1"/>
    <col min="11270" max="11271" width="9.140625" style="11"/>
    <col min="11272" max="11272" width="20.28515625" style="11" customWidth="1"/>
    <col min="11273" max="11273" width="24.85546875" style="11" customWidth="1"/>
    <col min="11274" max="11274" width="25" style="11" customWidth="1"/>
    <col min="11275" max="11275" width="26" style="11" customWidth="1"/>
    <col min="11276" max="11276" width="16.5703125" style="11" customWidth="1"/>
    <col min="11277" max="11277" width="40.28515625" style="11" customWidth="1"/>
    <col min="11278" max="11278" width="24.140625" style="11" customWidth="1"/>
    <col min="11279" max="11279" width="36.28515625" style="11" customWidth="1"/>
    <col min="11280" max="11280" width="50.7109375" style="11" customWidth="1"/>
    <col min="11281" max="11516" width="9.140625" style="11"/>
    <col min="11517" max="11517" width="8.28515625" style="11" customWidth="1"/>
    <col min="11518" max="11518" width="9.140625" style="11"/>
    <col min="11519" max="11519" width="27" style="11" customWidth="1"/>
    <col min="11520" max="11520" width="9.140625" style="11"/>
    <col min="11521" max="11521" width="13" style="11" customWidth="1"/>
    <col min="11522" max="11522" width="20" style="11" customWidth="1"/>
    <col min="11523" max="11524" width="13.5703125" style="11" customWidth="1"/>
    <col min="11525" max="11525" width="9.42578125" style="11" bestFit="1" customWidth="1"/>
    <col min="11526" max="11527" width="9.140625" style="11"/>
    <col min="11528" max="11528" width="20.28515625" style="11" customWidth="1"/>
    <col min="11529" max="11529" width="24.85546875" style="11" customWidth="1"/>
    <col min="11530" max="11530" width="25" style="11" customWidth="1"/>
    <col min="11531" max="11531" width="26" style="11" customWidth="1"/>
    <col min="11532" max="11532" width="16.5703125" style="11" customWidth="1"/>
    <col min="11533" max="11533" width="40.28515625" style="11" customWidth="1"/>
    <col min="11534" max="11534" width="24.140625" style="11" customWidth="1"/>
    <col min="11535" max="11535" width="36.28515625" style="11" customWidth="1"/>
    <col min="11536" max="11536" width="50.7109375" style="11" customWidth="1"/>
    <col min="11537" max="11772" width="9.140625" style="11"/>
    <col min="11773" max="11773" width="8.28515625" style="11" customWidth="1"/>
    <col min="11774" max="11774" width="9.140625" style="11"/>
    <col min="11775" max="11775" width="27" style="11" customWidth="1"/>
    <col min="11776" max="11776" width="9.140625" style="11"/>
    <col min="11777" max="11777" width="13" style="11" customWidth="1"/>
    <col min="11778" max="11778" width="20" style="11" customWidth="1"/>
    <col min="11779" max="11780" width="13.5703125" style="11" customWidth="1"/>
    <col min="11781" max="11781" width="9.42578125" style="11" bestFit="1" customWidth="1"/>
    <col min="11782" max="11783" width="9.140625" style="11"/>
    <col min="11784" max="11784" width="20.28515625" style="11" customWidth="1"/>
    <col min="11785" max="11785" width="24.85546875" style="11" customWidth="1"/>
    <col min="11786" max="11786" width="25" style="11" customWidth="1"/>
    <col min="11787" max="11787" width="26" style="11" customWidth="1"/>
    <col min="11788" max="11788" width="16.5703125" style="11" customWidth="1"/>
    <col min="11789" max="11789" width="40.28515625" style="11" customWidth="1"/>
    <col min="11790" max="11790" width="24.140625" style="11" customWidth="1"/>
    <col min="11791" max="11791" width="36.28515625" style="11" customWidth="1"/>
    <col min="11792" max="11792" width="50.7109375" style="11" customWidth="1"/>
    <col min="11793" max="12028" width="9.140625" style="11"/>
    <col min="12029" max="12029" width="8.28515625" style="11" customWidth="1"/>
    <col min="12030" max="12030" width="9.140625" style="11"/>
    <col min="12031" max="12031" width="27" style="11" customWidth="1"/>
    <col min="12032" max="12032" width="9.140625" style="11"/>
    <col min="12033" max="12033" width="13" style="11" customWidth="1"/>
    <col min="12034" max="12034" width="20" style="11" customWidth="1"/>
    <col min="12035" max="12036" width="13.5703125" style="11" customWidth="1"/>
    <col min="12037" max="12037" width="9.42578125" style="11" bestFit="1" customWidth="1"/>
    <col min="12038" max="12039" width="9.140625" style="11"/>
    <col min="12040" max="12040" width="20.28515625" style="11" customWidth="1"/>
    <col min="12041" max="12041" width="24.85546875" style="11" customWidth="1"/>
    <col min="12042" max="12042" width="25" style="11" customWidth="1"/>
    <col min="12043" max="12043" width="26" style="11" customWidth="1"/>
    <col min="12044" max="12044" width="16.5703125" style="11" customWidth="1"/>
    <col min="12045" max="12045" width="40.28515625" style="11" customWidth="1"/>
    <col min="12046" max="12046" width="24.140625" style="11" customWidth="1"/>
    <col min="12047" max="12047" width="36.28515625" style="11" customWidth="1"/>
    <col min="12048" max="12048" width="50.7109375" style="11" customWidth="1"/>
    <col min="12049" max="12284" width="9.140625" style="11"/>
    <col min="12285" max="12285" width="8.28515625" style="11" customWidth="1"/>
    <col min="12286" max="12286" width="9.140625" style="11"/>
    <col min="12287" max="12287" width="27" style="11" customWidth="1"/>
    <col min="12288" max="12288" width="9.140625" style="11"/>
    <col min="12289" max="12289" width="13" style="11" customWidth="1"/>
    <col min="12290" max="12290" width="20" style="11" customWidth="1"/>
    <col min="12291" max="12292" width="13.5703125" style="11" customWidth="1"/>
    <col min="12293" max="12293" width="9.42578125" style="11" bestFit="1" customWidth="1"/>
    <col min="12294" max="12295" width="9.140625" style="11"/>
    <col min="12296" max="12296" width="20.28515625" style="11" customWidth="1"/>
    <col min="12297" max="12297" width="24.85546875" style="11" customWidth="1"/>
    <col min="12298" max="12298" width="25" style="11" customWidth="1"/>
    <col min="12299" max="12299" width="26" style="11" customWidth="1"/>
    <col min="12300" max="12300" width="16.5703125" style="11" customWidth="1"/>
    <col min="12301" max="12301" width="40.28515625" style="11" customWidth="1"/>
    <col min="12302" max="12302" width="24.140625" style="11" customWidth="1"/>
    <col min="12303" max="12303" width="36.28515625" style="11" customWidth="1"/>
    <col min="12304" max="12304" width="50.7109375" style="11" customWidth="1"/>
    <col min="12305" max="12540" width="9.140625" style="11"/>
    <col min="12541" max="12541" width="8.28515625" style="11" customWidth="1"/>
    <col min="12542" max="12542" width="9.140625" style="11"/>
    <col min="12543" max="12543" width="27" style="11" customWidth="1"/>
    <col min="12544" max="12544" width="9.140625" style="11"/>
    <col min="12545" max="12545" width="13" style="11" customWidth="1"/>
    <col min="12546" max="12546" width="20" style="11" customWidth="1"/>
    <col min="12547" max="12548" width="13.5703125" style="11" customWidth="1"/>
    <col min="12549" max="12549" width="9.42578125" style="11" bestFit="1" customWidth="1"/>
    <col min="12550" max="12551" width="9.140625" style="11"/>
    <col min="12552" max="12552" width="20.28515625" style="11" customWidth="1"/>
    <col min="12553" max="12553" width="24.85546875" style="11" customWidth="1"/>
    <col min="12554" max="12554" width="25" style="11" customWidth="1"/>
    <col min="12555" max="12555" width="26" style="11" customWidth="1"/>
    <col min="12556" max="12556" width="16.5703125" style="11" customWidth="1"/>
    <col min="12557" max="12557" width="40.28515625" style="11" customWidth="1"/>
    <col min="12558" max="12558" width="24.140625" style="11" customWidth="1"/>
    <col min="12559" max="12559" width="36.28515625" style="11" customWidth="1"/>
    <col min="12560" max="12560" width="50.7109375" style="11" customWidth="1"/>
    <col min="12561" max="12796" width="9.140625" style="11"/>
    <col min="12797" max="12797" width="8.28515625" style="11" customWidth="1"/>
    <col min="12798" max="12798" width="9.140625" style="11"/>
    <col min="12799" max="12799" width="27" style="11" customWidth="1"/>
    <col min="12800" max="12800" width="9.140625" style="11"/>
    <col min="12801" max="12801" width="13" style="11" customWidth="1"/>
    <col min="12802" max="12802" width="20" style="11" customWidth="1"/>
    <col min="12803" max="12804" width="13.5703125" style="11" customWidth="1"/>
    <col min="12805" max="12805" width="9.42578125" style="11" bestFit="1" customWidth="1"/>
    <col min="12806" max="12807" width="9.140625" style="11"/>
    <col min="12808" max="12808" width="20.28515625" style="11" customWidth="1"/>
    <col min="12809" max="12809" width="24.85546875" style="11" customWidth="1"/>
    <col min="12810" max="12810" width="25" style="11" customWidth="1"/>
    <col min="12811" max="12811" width="26" style="11" customWidth="1"/>
    <col min="12812" max="12812" width="16.5703125" style="11" customWidth="1"/>
    <col min="12813" max="12813" width="40.28515625" style="11" customWidth="1"/>
    <col min="12814" max="12814" width="24.140625" style="11" customWidth="1"/>
    <col min="12815" max="12815" width="36.28515625" style="11" customWidth="1"/>
    <col min="12816" max="12816" width="50.7109375" style="11" customWidth="1"/>
    <col min="12817" max="13052" width="9.140625" style="11"/>
    <col min="13053" max="13053" width="8.28515625" style="11" customWidth="1"/>
    <col min="13054" max="13054" width="9.140625" style="11"/>
    <col min="13055" max="13055" width="27" style="11" customWidth="1"/>
    <col min="13056" max="13056" width="9.140625" style="11"/>
    <col min="13057" max="13057" width="13" style="11" customWidth="1"/>
    <col min="13058" max="13058" width="20" style="11" customWidth="1"/>
    <col min="13059" max="13060" width="13.5703125" style="11" customWidth="1"/>
    <col min="13061" max="13061" width="9.42578125" style="11" bestFit="1" customWidth="1"/>
    <col min="13062" max="13063" width="9.140625" style="11"/>
    <col min="13064" max="13064" width="20.28515625" style="11" customWidth="1"/>
    <col min="13065" max="13065" width="24.85546875" style="11" customWidth="1"/>
    <col min="13066" max="13066" width="25" style="11" customWidth="1"/>
    <col min="13067" max="13067" width="26" style="11" customWidth="1"/>
    <col min="13068" max="13068" width="16.5703125" style="11" customWidth="1"/>
    <col min="13069" max="13069" width="40.28515625" style="11" customWidth="1"/>
    <col min="13070" max="13070" width="24.140625" style="11" customWidth="1"/>
    <col min="13071" max="13071" width="36.28515625" style="11" customWidth="1"/>
    <col min="13072" max="13072" width="50.7109375" style="11" customWidth="1"/>
    <col min="13073" max="13308" width="9.140625" style="11"/>
    <col min="13309" max="13309" width="8.28515625" style="11" customWidth="1"/>
    <col min="13310" max="13310" width="9.140625" style="11"/>
    <col min="13311" max="13311" width="27" style="11" customWidth="1"/>
    <col min="13312" max="13312" width="9.140625" style="11"/>
    <col min="13313" max="13313" width="13" style="11" customWidth="1"/>
    <col min="13314" max="13314" width="20" style="11" customWidth="1"/>
    <col min="13315" max="13316" width="13.5703125" style="11" customWidth="1"/>
    <col min="13317" max="13317" width="9.42578125" style="11" bestFit="1" customWidth="1"/>
    <col min="13318" max="13319" width="9.140625" style="11"/>
    <col min="13320" max="13320" width="20.28515625" style="11" customWidth="1"/>
    <col min="13321" max="13321" width="24.85546875" style="11" customWidth="1"/>
    <col min="13322" max="13322" width="25" style="11" customWidth="1"/>
    <col min="13323" max="13323" width="26" style="11" customWidth="1"/>
    <col min="13324" max="13324" width="16.5703125" style="11" customWidth="1"/>
    <col min="13325" max="13325" width="40.28515625" style="11" customWidth="1"/>
    <col min="13326" max="13326" width="24.140625" style="11" customWidth="1"/>
    <col min="13327" max="13327" width="36.28515625" style="11" customWidth="1"/>
    <col min="13328" max="13328" width="50.7109375" style="11" customWidth="1"/>
    <col min="13329" max="13564" width="9.140625" style="11"/>
    <col min="13565" max="13565" width="8.28515625" style="11" customWidth="1"/>
    <col min="13566" max="13566" width="9.140625" style="11"/>
    <col min="13567" max="13567" width="27" style="11" customWidth="1"/>
    <col min="13568" max="13568" width="9.140625" style="11"/>
    <col min="13569" max="13569" width="13" style="11" customWidth="1"/>
    <col min="13570" max="13570" width="20" style="11" customWidth="1"/>
    <col min="13571" max="13572" width="13.5703125" style="11" customWidth="1"/>
    <col min="13573" max="13573" width="9.42578125" style="11" bestFit="1" customWidth="1"/>
    <col min="13574" max="13575" width="9.140625" style="11"/>
    <col min="13576" max="13576" width="20.28515625" style="11" customWidth="1"/>
    <col min="13577" max="13577" width="24.85546875" style="11" customWidth="1"/>
    <col min="13578" max="13578" width="25" style="11" customWidth="1"/>
    <col min="13579" max="13579" width="26" style="11" customWidth="1"/>
    <col min="13580" max="13580" width="16.5703125" style="11" customWidth="1"/>
    <col min="13581" max="13581" width="40.28515625" style="11" customWidth="1"/>
    <col min="13582" max="13582" width="24.140625" style="11" customWidth="1"/>
    <col min="13583" max="13583" width="36.28515625" style="11" customWidth="1"/>
    <col min="13584" max="13584" width="50.7109375" style="11" customWidth="1"/>
    <col min="13585" max="13820" width="9.140625" style="11"/>
    <col min="13821" max="13821" width="8.28515625" style="11" customWidth="1"/>
    <col min="13822" max="13822" width="9.140625" style="11"/>
    <col min="13823" max="13823" width="27" style="11" customWidth="1"/>
    <col min="13824" max="13824" width="9.140625" style="11"/>
    <col min="13825" max="13825" width="13" style="11" customWidth="1"/>
    <col min="13826" max="13826" width="20" style="11" customWidth="1"/>
    <col min="13827" max="13828" width="13.5703125" style="11" customWidth="1"/>
    <col min="13829" max="13829" width="9.42578125" style="11" bestFit="1" customWidth="1"/>
    <col min="13830" max="13831" width="9.140625" style="11"/>
    <col min="13832" max="13832" width="20.28515625" style="11" customWidth="1"/>
    <col min="13833" max="13833" width="24.85546875" style="11" customWidth="1"/>
    <col min="13834" max="13834" width="25" style="11" customWidth="1"/>
    <col min="13835" max="13835" width="26" style="11" customWidth="1"/>
    <col min="13836" max="13836" width="16.5703125" style="11" customWidth="1"/>
    <col min="13837" max="13837" width="40.28515625" style="11" customWidth="1"/>
    <col min="13838" max="13838" width="24.140625" style="11" customWidth="1"/>
    <col min="13839" max="13839" width="36.28515625" style="11" customWidth="1"/>
    <col min="13840" max="13840" width="50.7109375" style="11" customWidth="1"/>
    <col min="13841" max="14076" width="9.140625" style="11"/>
    <col min="14077" max="14077" width="8.28515625" style="11" customWidth="1"/>
    <col min="14078" max="14078" width="9.140625" style="11"/>
    <col min="14079" max="14079" width="27" style="11" customWidth="1"/>
    <col min="14080" max="14080" width="9.140625" style="11"/>
    <col min="14081" max="14081" width="13" style="11" customWidth="1"/>
    <col min="14082" max="14082" width="20" style="11" customWidth="1"/>
    <col min="14083" max="14084" width="13.5703125" style="11" customWidth="1"/>
    <col min="14085" max="14085" width="9.42578125" style="11" bestFit="1" customWidth="1"/>
    <col min="14086" max="14087" width="9.140625" style="11"/>
    <col min="14088" max="14088" width="20.28515625" style="11" customWidth="1"/>
    <col min="14089" max="14089" width="24.85546875" style="11" customWidth="1"/>
    <col min="14090" max="14090" width="25" style="11" customWidth="1"/>
    <col min="14091" max="14091" width="26" style="11" customWidth="1"/>
    <col min="14092" max="14092" width="16.5703125" style="11" customWidth="1"/>
    <col min="14093" max="14093" width="40.28515625" style="11" customWidth="1"/>
    <col min="14094" max="14094" width="24.140625" style="11" customWidth="1"/>
    <col min="14095" max="14095" width="36.28515625" style="11" customWidth="1"/>
    <col min="14096" max="14096" width="50.7109375" style="11" customWidth="1"/>
    <col min="14097" max="14332" width="9.140625" style="11"/>
    <col min="14333" max="14333" width="8.28515625" style="11" customWidth="1"/>
    <col min="14334" max="14334" width="9.140625" style="11"/>
    <col min="14335" max="14335" width="27" style="11" customWidth="1"/>
    <col min="14336" max="14336" width="9.140625" style="11"/>
    <col min="14337" max="14337" width="13" style="11" customWidth="1"/>
    <col min="14338" max="14338" width="20" style="11" customWidth="1"/>
    <col min="14339" max="14340" width="13.5703125" style="11" customWidth="1"/>
    <col min="14341" max="14341" width="9.42578125" style="11" bestFit="1" customWidth="1"/>
    <col min="14342" max="14343" width="9.140625" style="11"/>
    <col min="14344" max="14344" width="20.28515625" style="11" customWidth="1"/>
    <col min="14345" max="14345" width="24.85546875" style="11" customWidth="1"/>
    <col min="14346" max="14346" width="25" style="11" customWidth="1"/>
    <col min="14347" max="14347" width="26" style="11" customWidth="1"/>
    <col min="14348" max="14348" width="16.5703125" style="11" customWidth="1"/>
    <col min="14349" max="14349" width="40.28515625" style="11" customWidth="1"/>
    <col min="14350" max="14350" width="24.140625" style="11" customWidth="1"/>
    <col min="14351" max="14351" width="36.28515625" style="11" customWidth="1"/>
    <col min="14352" max="14352" width="50.7109375" style="11" customWidth="1"/>
    <col min="14353" max="14588" width="9.140625" style="11"/>
    <col min="14589" max="14589" width="8.28515625" style="11" customWidth="1"/>
    <col min="14590" max="14590" width="9.140625" style="11"/>
    <col min="14591" max="14591" width="27" style="11" customWidth="1"/>
    <col min="14592" max="14592" width="9.140625" style="11"/>
    <col min="14593" max="14593" width="13" style="11" customWidth="1"/>
    <col min="14594" max="14594" width="20" style="11" customWidth="1"/>
    <col min="14595" max="14596" width="13.5703125" style="11" customWidth="1"/>
    <col min="14597" max="14597" width="9.42578125" style="11" bestFit="1" customWidth="1"/>
    <col min="14598" max="14599" width="9.140625" style="11"/>
    <col min="14600" max="14600" width="20.28515625" style="11" customWidth="1"/>
    <col min="14601" max="14601" width="24.85546875" style="11" customWidth="1"/>
    <col min="14602" max="14602" width="25" style="11" customWidth="1"/>
    <col min="14603" max="14603" width="26" style="11" customWidth="1"/>
    <col min="14604" max="14604" width="16.5703125" style="11" customWidth="1"/>
    <col min="14605" max="14605" width="40.28515625" style="11" customWidth="1"/>
    <col min="14606" max="14606" width="24.140625" style="11" customWidth="1"/>
    <col min="14607" max="14607" width="36.28515625" style="11" customWidth="1"/>
    <col min="14608" max="14608" width="50.7109375" style="11" customWidth="1"/>
    <col min="14609" max="14844" width="9.140625" style="11"/>
    <col min="14845" max="14845" width="8.28515625" style="11" customWidth="1"/>
    <col min="14846" max="14846" width="9.140625" style="11"/>
    <col min="14847" max="14847" width="27" style="11" customWidth="1"/>
    <col min="14848" max="14848" width="9.140625" style="11"/>
    <col min="14849" max="14849" width="13" style="11" customWidth="1"/>
    <col min="14850" max="14850" width="20" style="11" customWidth="1"/>
    <col min="14851" max="14852" width="13.5703125" style="11" customWidth="1"/>
    <col min="14853" max="14853" width="9.42578125" style="11" bestFit="1" customWidth="1"/>
    <col min="14854" max="14855" width="9.140625" style="11"/>
    <col min="14856" max="14856" width="20.28515625" style="11" customWidth="1"/>
    <col min="14857" max="14857" width="24.85546875" style="11" customWidth="1"/>
    <col min="14858" max="14858" width="25" style="11" customWidth="1"/>
    <col min="14859" max="14859" width="26" style="11" customWidth="1"/>
    <col min="14860" max="14860" width="16.5703125" style="11" customWidth="1"/>
    <col min="14861" max="14861" width="40.28515625" style="11" customWidth="1"/>
    <col min="14862" max="14862" width="24.140625" style="11" customWidth="1"/>
    <col min="14863" max="14863" width="36.28515625" style="11" customWidth="1"/>
    <col min="14864" max="14864" width="50.7109375" style="11" customWidth="1"/>
    <col min="14865" max="15100" width="9.140625" style="11"/>
    <col min="15101" max="15101" width="8.28515625" style="11" customWidth="1"/>
    <col min="15102" max="15102" width="9.140625" style="11"/>
    <col min="15103" max="15103" width="27" style="11" customWidth="1"/>
    <col min="15104" max="15104" width="9.140625" style="11"/>
    <col min="15105" max="15105" width="13" style="11" customWidth="1"/>
    <col min="15106" max="15106" width="20" style="11" customWidth="1"/>
    <col min="15107" max="15108" width="13.5703125" style="11" customWidth="1"/>
    <col min="15109" max="15109" width="9.42578125" style="11" bestFit="1" customWidth="1"/>
    <col min="15110" max="15111" width="9.140625" style="11"/>
    <col min="15112" max="15112" width="20.28515625" style="11" customWidth="1"/>
    <col min="15113" max="15113" width="24.85546875" style="11" customWidth="1"/>
    <col min="15114" max="15114" width="25" style="11" customWidth="1"/>
    <col min="15115" max="15115" width="26" style="11" customWidth="1"/>
    <col min="15116" max="15116" width="16.5703125" style="11" customWidth="1"/>
    <col min="15117" max="15117" width="40.28515625" style="11" customWidth="1"/>
    <col min="15118" max="15118" width="24.140625" style="11" customWidth="1"/>
    <col min="15119" max="15119" width="36.28515625" style="11" customWidth="1"/>
    <col min="15120" max="15120" width="50.7109375" style="11" customWidth="1"/>
    <col min="15121" max="15356" width="9.140625" style="11"/>
    <col min="15357" max="15357" width="8.28515625" style="11" customWidth="1"/>
    <col min="15358" max="15358" width="9.140625" style="11"/>
    <col min="15359" max="15359" width="27" style="11" customWidth="1"/>
    <col min="15360" max="15360" width="9.140625" style="11"/>
    <col min="15361" max="15361" width="13" style="11" customWidth="1"/>
    <col min="15362" max="15362" width="20" style="11" customWidth="1"/>
    <col min="15363" max="15364" width="13.5703125" style="11" customWidth="1"/>
    <col min="15365" max="15365" width="9.42578125" style="11" bestFit="1" customWidth="1"/>
    <col min="15366" max="15367" width="9.140625" style="11"/>
    <col min="15368" max="15368" width="20.28515625" style="11" customWidth="1"/>
    <col min="15369" max="15369" width="24.85546875" style="11" customWidth="1"/>
    <col min="15370" max="15370" width="25" style="11" customWidth="1"/>
    <col min="15371" max="15371" width="26" style="11" customWidth="1"/>
    <col min="15372" max="15372" width="16.5703125" style="11" customWidth="1"/>
    <col min="15373" max="15373" width="40.28515625" style="11" customWidth="1"/>
    <col min="15374" max="15374" width="24.140625" style="11" customWidth="1"/>
    <col min="15375" max="15375" width="36.28515625" style="11" customWidth="1"/>
    <col min="15376" max="15376" width="50.7109375" style="11" customWidth="1"/>
    <col min="15377" max="15612" width="9.140625" style="11"/>
    <col min="15613" max="15613" width="8.28515625" style="11" customWidth="1"/>
    <col min="15614" max="15614" width="9.140625" style="11"/>
    <col min="15615" max="15615" width="27" style="11" customWidth="1"/>
    <col min="15616" max="15616" width="9.140625" style="11"/>
    <col min="15617" max="15617" width="13" style="11" customWidth="1"/>
    <col min="15618" max="15618" width="20" style="11" customWidth="1"/>
    <col min="15619" max="15620" width="13.5703125" style="11" customWidth="1"/>
    <col min="15621" max="15621" width="9.42578125" style="11" bestFit="1" customWidth="1"/>
    <col min="15622" max="15623" width="9.140625" style="11"/>
    <col min="15624" max="15624" width="20.28515625" style="11" customWidth="1"/>
    <col min="15625" max="15625" width="24.85546875" style="11" customWidth="1"/>
    <col min="15626" max="15626" width="25" style="11" customWidth="1"/>
    <col min="15627" max="15627" width="26" style="11" customWidth="1"/>
    <col min="15628" max="15628" width="16.5703125" style="11" customWidth="1"/>
    <col min="15629" max="15629" width="40.28515625" style="11" customWidth="1"/>
    <col min="15630" max="15630" width="24.140625" style="11" customWidth="1"/>
    <col min="15631" max="15631" width="36.28515625" style="11" customWidth="1"/>
    <col min="15632" max="15632" width="50.7109375" style="11" customWidth="1"/>
    <col min="15633" max="15868" width="9.140625" style="11"/>
    <col min="15869" max="15869" width="8.28515625" style="11" customWidth="1"/>
    <col min="15870" max="15870" width="9.140625" style="11"/>
    <col min="15871" max="15871" width="27" style="11" customWidth="1"/>
    <col min="15872" max="15872" width="9.140625" style="11"/>
    <col min="15873" max="15873" width="13" style="11" customWidth="1"/>
    <col min="15874" max="15874" width="20" style="11" customWidth="1"/>
    <col min="15875" max="15876" width="13.5703125" style="11" customWidth="1"/>
    <col min="15877" max="15877" width="9.42578125" style="11" bestFit="1" customWidth="1"/>
    <col min="15878" max="15879" width="9.140625" style="11"/>
    <col min="15880" max="15880" width="20.28515625" style="11" customWidth="1"/>
    <col min="15881" max="15881" width="24.85546875" style="11" customWidth="1"/>
    <col min="15882" max="15882" width="25" style="11" customWidth="1"/>
    <col min="15883" max="15883" width="26" style="11" customWidth="1"/>
    <col min="15884" max="15884" width="16.5703125" style="11" customWidth="1"/>
    <col min="15885" max="15885" width="40.28515625" style="11" customWidth="1"/>
    <col min="15886" max="15886" width="24.140625" style="11" customWidth="1"/>
    <col min="15887" max="15887" width="36.28515625" style="11" customWidth="1"/>
    <col min="15888" max="15888" width="50.7109375" style="11" customWidth="1"/>
    <col min="15889" max="16124" width="9.140625" style="11"/>
    <col min="16125" max="16125" width="8.28515625" style="11" customWidth="1"/>
    <col min="16126" max="16126" width="9.140625" style="11"/>
    <col min="16127" max="16127" width="27" style="11" customWidth="1"/>
    <col min="16128" max="16128" width="9.140625" style="11"/>
    <col min="16129" max="16129" width="13" style="11" customWidth="1"/>
    <col min="16130" max="16130" width="20" style="11" customWidth="1"/>
    <col min="16131" max="16132" width="13.5703125" style="11" customWidth="1"/>
    <col min="16133" max="16133" width="9.42578125" style="11" bestFit="1" customWidth="1"/>
    <col min="16134" max="16135" width="9.140625" style="11"/>
    <col min="16136" max="16136" width="20.28515625" style="11" customWidth="1"/>
    <col min="16137" max="16137" width="24.85546875" style="11" customWidth="1"/>
    <col min="16138" max="16138" width="25" style="11" customWidth="1"/>
    <col min="16139" max="16139" width="26" style="11" customWidth="1"/>
    <col min="16140" max="16140" width="16.5703125" style="11" customWidth="1"/>
    <col min="16141" max="16141" width="40.28515625" style="11" customWidth="1"/>
    <col min="16142" max="16142" width="24.140625" style="11" customWidth="1"/>
    <col min="16143" max="16143" width="36.28515625" style="11" customWidth="1"/>
    <col min="16144" max="16144" width="50.7109375" style="11" customWidth="1"/>
    <col min="16145" max="16384" width="9.140625" style="11"/>
  </cols>
  <sheetData>
    <row r="1" spans="1:19" ht="18.75" customHeight="1">
      <c r="A1" s="391" t="s">
        <v>1520</v>
      </c>
      <c r="B1" s="391"/>
      <c r="C1" s="391"/>
      <c r="D1" s="391"/>
      <c r="E1" s="391"/>
      <c r="F1" s="391"/>
      <c r="G1" s="391"/>
      <c r="H1" s="391"/>
      <c r="I1" s="391"/>
      <c r="J1" s="391"/>
      <c r="K1" s="351"/>
      <c r="L1" s="351"/>
      <c r="M1" s="351"/>
      <c r="N1" s="351"/>
      <c r="O1" s="351"/>
      <c r="P1" s="351"/>
      <c r="Q1" s="351"/>
      <c r="R1" s="351"/>
      <c r="S1" s="351"/>
    </row>
    <row r="2" spans="1:19" ht="15.75" hidden="1" customHeight="1"/>
    <row r="3" spans="1:19" hidden="1">
      <c r="A3" s="392" t="s">
        <v>300</v>
      </c>
      <c r="B3" s="392"/>
      <c r="C3" s="392"/>
      <c r="D3" s="392"/>
      <c r="E3" s="392"/>
      <c r="F3" s="392"/>
      <c r="G3" s="392"/>
      <c r="H3" s="392"/>
      <c r="I3" s="392"/>
      <c r="J3" s="392"/>
      <c r="K3" s="393"/>
      <c r="L3" s="393"/>
      <c r="M3" s="393"/>
      <c r="N3" s="393"/>
      <c r="O3" s="393"/>
      <c r="P3" s="393"/>
      <c r="Q3" s="393"/>
      <c r="R3" s="393"/>
      <c r="S3" s="393"/>
    </row>
    <row r="4" spans="1:19" ht="12" customHeight="1"/>
    <row r="5" spans="1:19" s="33" customFormat="1" ht="55.5" customHeight="1">
      <c r="A5" s="394" t="s">
        <v>0</v>
      </c>
      <c r="B5" s="394" t="s">
        <v>1</v>
      </c>
      <c r="C5" s="394" t="s">
        <v>2</v>
      </c>
      <c r="D5" s="394" t="s">
        <v>3</v>
      </c>
      <c r="E5" s="394" t="s">
        <v>4</v>
      </c>
      <c r="F5" s="394" t="s">
        <v>5</v>
      </c>
      <c r="G5" s="394" t="s">
        <v>6</v>
      </c>
      <c r="H5" s="394" t="s">
        <v>7</v>
      </c>
      <c r="I5" s="394" t="s">
        <v>8</v>
      </c>
      <c r="J5" s="386" t="s">
        <v>9</v>
      </c>
      <c r="K5" s="387"/>
      <c r="L5" s="396" t="s">
        <v>10</v>
      </c>
      <c r="M5" s="398" t="s">
        <v>11</v>
      </c>
      <c r="N5" s="399"/>
      <c r="O5" s="386" t="s">
        <v>12</v>
      </c>
      <c r="P5" s="387"/>
      <c r="Q5" s="388" t="s">
        <v>13</v>
      </c>
      <c r="R5" s="388"/>
      <c r="S5" s="389" t="s">
        <v>14</v>
      </c>
    </row>
    <row r="6" spans="1:19" ht="32.25" customHeight="1">
      <c r="A6" s="395"/>
      <c r="B6" s="395"/>
      <c r="C6" s="395"/>
      <c r="D6" s="395"/>
      <c r="E6" s="395"/>
      <c r="F6" s="395"/>
      <c r="G6" s="395"/>
      <c r="H6" s="395"/>
      <c r="I6" s="395"/>
      <c r="J6" s="41" t="s">
        <v>15</v>
      </c>
      <c r="K6" s="63" t="s">
        <v>16</v>
      </c>
      <c r="L6" s="397"/>
      <c r="M6" s="41">
        <v>2018</v>
      </c>
      <c r="N6" s="41">
        <v>2019</v>
      </c>
      <c r="O6" s="41">
        <v>2018</v>
      </c>
      <c r="P6" s="41">
        <v>2019</v>
      </c>
      <c r="Q6" s="41">
        <v>2018</v>
      </c>
      <c r="R6" s="41">
        <v>2019</v>
      </c>
      <c r="S6" s="390"/>
    </row>
    <row r="7" spans="1:19" s="43" customFormat="1" ht="21.75" customHeight="1">
      <c r="A7" s="42" t="s">
        <v>17</v>
      </c>
      <c r="B7" s="42" t="s">
        <v>18</v>
      </c>
      <c r="C7" s="42" t="s">
        <v>19</v>
      </c>
      <c r="D7" s="42" t="s">
        <v>20</v>
      </c>
      <c r="E7" s="42" t="s">
        <v>21</v>
      </c>
      <c r="F7" s="42" t="s">
        <v>22</v>
      </c>
      <c r="G7" s="64" t="s">
        <v>23</v>
      </c>
      <c r="H7" s="42" t="s">
        <v>24</v>
      </c>
      <c r="I7" s="42" t="s">
        <v>25</v>
      </c>
      <c r="J7" s="42" t="s">
        <v>26</v>
      </c>
      <c r="K7" s="65" t="s">
        <v>27</v>
      </c>
      <c r="L7" s="42" t="s">
        <v>28</v>
      </c>
      <c r="M7" s="42" t="s">
        <v>29</v>
      </c>
      <c r="N7" s="42" t="s">
        <v>30</v>
      </c>
      <c r="O7" s="42" t="s">
        <v>31</v>
      </c>
      <c r="P7" s="42" t="s">
        <v>32</v>
      </c>
      <c r="Q7" s="42" t="s">
        <v>136</v>
      </c>
      <c r="R7" s="42" t="s">
        <v>34</v>
      </c>
      <c r="S7" s="66" t="s">
        <v>35</v>
      </c>
    </row>
    <row r="8" spans="1:19" s="44" customFormat="1" ht="252" customHeight="1">
      <c r="A8" s="47">
        <v>1</v>
      </c>
      <c r="B8" s="48" t="s">
        <v>83</v>
      </c>
      <c r="C8" s="48" t="s">
        <v>1249</v>
      </c>
      <c r="D8" s="48" t="s">
        <v>491</v>
      </c>
      <c r="E8" s="48" t="s">
        <v>1250</v>
      </c>
      <c r="F8" s="48" t="s">
        <v>70</v>
      </c>
      <c r="G8" s="48" t="s">
        <v>301</v>
      </c>
      <c r="H8" s="48" t="s">
        <v>86</v>
      </c>
      <c r="I8" s="48" t="s">
        <v>939</v>
      </c>
      <c r="J8" s="48" t="s">
        <v>1053</v>
      </c>
      <c r="K8" s="46" t="s">
        <v>1052</v>
      </c>
      <c r="L8" s="48" t="s">
        <v>87</v>
      </c>
      <c r="M8" s="48" t="s">
        <v>302</v>
      </c>
      <c r="N8" s="48"/>
      <c r="O8" s="76">
        <v>20000</v>
      </c>
      <c r="P8" s="76"/>
      <c r="Q8" s="76">
        <v>20000</v>
      </c>
      <c r="R8" s="76"/>
      <c r="S8" s="48" t="s">
        <v>84</v>
      </c>
    </row>
    <row r="9" spans="1:19" s="88" customFormat="1" ht="246.75" customHeight="1">
      <c r="A9" s="47">
        <v>2</v>
      </c>
      <c r="B9" s="48" t="s">
        <v>586</v>
      </c>
      <c r="C9" s="48" t="s">
        <v>767</v>
      </c>
      <c r="D9" s="48" t="s">
        <v>96</v>
      </c>
      <c r="E9" s="48" t="s">
        <v>768</v>
      </c>
      <c r="F9" s="48" t="s">
        <v>89</v>
      </c>
      <c r="G9" s="48" t="s">
        <v>303</v>
      </c>
      <c r="H9" s="48" t="s">
        <v>304</v>
      </c>
      <c r="I9" s="48" t="s">
        <v>97</v>
      </c>
      <c r="J9" s="48" t="s">
        <v>1054</v>
      </c>
      <c r="K9" s="46" t="s">
        <v>492</v>
      </c>
      <c r="L9" s="48" t="s">
        <v>98</v>
      </c>
      <c r="M9" s="48" t="s">
        <v>52</v>
      </c>
      <c r="N9" s="152"/>
      <c r="O9" s="76">
        <v>30820</v>
      </c>
      <c r="P9" s="76"/>
      <c r="Q9" s="76">
        <v>30820</v>
      </c>
      <c r="R9" s="76"/>
      <c r="S9" s="48" t="s">
        <v>84</v>
      </c>
    </row>
    <row r="10" spans="1:19" s="88" customFormat="1" ht="243" customHeight="1">
      <c r="A10" s="47">
        <v>3</v>
      </c>
      <c r="B10" s="48" t="s">
        <v>83</v>
      </c>
      <c r="C10" s="48" t="s">
        <v>769</v>
      </c>
      <c r="D10" s="48" t="s">
        <v>90</v>
      </c>
      <c r="E10" s="48" t="s">
        <v>770</v>
      </c>
      <c r="F10" s="48" t="s">
        <v>70</v>
      </c>
      <c r="G10" s="48" t="s">
        <v>565</v>
      </c>
      <c r="H10" s="48" t="s">
        <v>91</v>
      </c>
      <c r="I10" s="48" t="s">
        <v>92</v>
      </c>
      <c r="J10" s="48" t="s">
        <v>945</v>
      </c>
      <c r="K10" s="46" t="s">
        <v>305</v>
      </c>
      <c r="L10" s="48" t="s">
        <v>93</v>
      </c>
      <c r="M10" s="48" t="s">
        <v>63</v>
      </c>
      <c r="N10" s="48"/>
      <c r="O10" s="89">
        <v>19032</v>
      </c>
      <c r="P10" s="76"/>
      <c r="Q10" s="89">
        <v>19032</v>
      </c>
      <c r="R10" s="76"/>
      <c r="S10" s="48" t="s">
        <v>84</v>
      </c>
    </row>
    <row r="11" spans="1:19" s="33" customFormat="1" ht="244.5" customHeight="1">
      <c r="A11" s="48">
        <v>4</v>
      </c>
      <c r="B11" s="48" t="s">
        <v>83</v>
      </c>
      <c r="C11" s="48" t="s">
        <v>1251</v>
      </c>
      <c r="D11" s="48" t="s">
        <v>96</v>
      </c>
      <c r="E11" s="48" t="s">
        <v>1252</v>
      </c>
      <c r="F11" s="48" t="s">
        <v>70</v>
      </c>
      <c r="G11" s="48" t="s">
        <v>99</v>
      </c>
      <c r="H11" s="48" t="s">
        <v>306</v>
      </c>
      <c r="I11" s="48" t="s">
        <v>94</v>
      </c>
      <c r="J11" s="48" t="s">
        <v>100</v>
      </c>
      <c r="K11" s="46" t="s">
        <v>493</v>
      </c>
      <c r="L11" s="48" t="s">
        <v>88</v>
      </c>
      <c r="M11" s="48" t="s">
        <v>41</v>
      </c>
      <c r="N11" s="152"/>
      <c r="O11" s="76">
        <v>1260</v>
      </c>
      <c r="P11" s="76"/>
      <c r="Q11" s="76">
        <v>0</v>
      </c>
      <c r="R11" s="76"/>
      <c r="S11" s="48" t="s">
        <v>84</v>
      </c>
    </row>
    <row r="12" spans="1:19" s="87" customFormat="1" ht="276.75" customHeight="1">
      <c r="A12" s="48">
        <v>5</v>
      </c>
      <c r="B12" s="48" t="s">
        <v>83</v>
      </c>
      <c r="C12" s="48" t="s">
        <v>754</v>
      </c>
      <c r="D12" s="48" t="s">
        <v>143</v>
      </c>
      <c r="E12" s="48" t="s">
        <v>755</v>
      </c>
      <c r="F12" s="48" t="s">
        <v>736</v>
      </c>
      <c r="G12" s="48" t="s">
        <v>737</v>
      </c>
      <c r="H12" s="48" t="s">
        <v>738</v>
      </c>
      <c r="I12" s="48" t="s">
        <v>85</v>
      </c>
      <c r="J12" s="48" t="s">
        <v>1051</v>
      </c>
      <c r="K12" s="48">
        <v>1</v>
      </c>
      <c r="L12" s="48" t="s">
        <v>320</v>
      </c>
      <c r="M12" s="48" t="s">
        <v>66</v>
      </c>
      <c r="N12" s="48"/>
      <c r="O12" s="76">
        <v>1500</v>
      </c>
      <c r="P12" s="48"/>
      <c r="Q12" s="76">
        <v>1500</v>
      </c>
      <c r="R12" s="48"/>
      <c r="S12" s="48" t="s">
        <v>84</v>
      </c>
    </row>
    <row r="13" spans="1:19" ht="267" customHeight="1">
      <c r="A13" s="168">
        <v>6</v>
      </c>
      <c r="B13" s="166" t="s">
        <v>83</v>
      </c>
      <c r="C13" s="166" t="s">
        <v>1253</v>
      </c>
      <c r="D13" s="166" t="s">
        <v>1488</v>
      </c>
      <c r="E13" s="166" t="s">
        <v>1254</v>
      </c>
      <c r="F13" s="166" t="s">
        <v>70</v>
      </c>
      <c r="G13" s="166" t="s">
        <v>301</v>
      </c>
      <c r="H13" s="166" t="s">
        <v>86</v>
      </c>
      <c r="I13" s="166" t="s">
        <v>941</v>
      </c>
      <c r="J13" s="166" t="s">
        <v>941</v>
      </c>
      <c r="K13" s="169" t="s">
        <v>931</v>
      </c>
      <c r="L13" s="166" t="s">
        <v>87</v>
      </c>
      <c r="M13" s="166"/>
      <c r="N13" s="166" t="s">
        <v>302</v>
      </c>
      <c r="O13" s="167"/>
      <c r="P13" s="167">
        <v>40000</v>
      </c>
      <c r="Q13" s="167"/>
      <c r="R13" s="167">
        <v>40000</v>
      </c>
      <c r="S13" s="166" t="s">
        <v>84</v>
      </c>
    </row>
    <row r="14" spans="1:19" ht="270.75" customHeight="1">
      <c r="A14" s="239">
        <v>7</v>
      </c>
      <c r="B14" s="239" t="s">
        <v>83</v>
      </c>
      <c r="C14" s="239" t="s">
        <v>1255</v>
      </c>
      <c r="D14" s="239" t="s">
        <v>715</v>
      </c>
      <c r="E14" s="240" t="s">
        <v>1256</v>
      </c>
      <c r="F14" s="239" t="s">
        <v>807</v>
      </c>
      <c r="G14" s="171" t="s">
        <v>303</v>
      </c>
      <c r="H14" s="239" t="s">
        <v>304</v>
      </c>
      <c r="I14" s="239" t="s">
        <v>97</v>
      </c>
      <c r="J14" s="239" t="s">
        <v>942</v>
      </c>
      <c r="K14" s="241" t="s">
        <v>943</v>
      </c>
      <c r="L14" s="239" t="s">
        <v>98</v>
      </c>
      <c r="M14" s="239"/>
      <c r="N14" s="239" t="s">
        <v>66</v>
      </c>
      <c r="O14" s="242"/>
      <c r="P14" s="242">
        <v>44939</v>
      </c>
      <c r="Q14" s="242"/>
      <c r="R14" s="242">
        <v>44939</v>
      </c>
      <c r="S14" s="239" t="s">
        <v>84</v>
      </c>
    </row>
    <row r="15" spans="1:19" s="87" customFormat="1" ht="249.75" customHeight="1">
      <c r="A15" s="166">
        <v>8</v>
      </c>
      <c r="B15" s="166" t="s">
        <v>83</v>
      </c>
      <c r="C15" s="166" t="s">
        <v>1257</v>
      </c>
      <c r="D15" s="166" t="s">
        <v>944</v>
      </c>
      <c r="E15" s="170" t="s">
        <v>1258</v>
      </c>
      <c r="F15" s="166" t="s">
        <v>752</v>
      </c>
      <c r="G15" s="166" t="s">
        <v>932</v>
      </c>
      <c r="H15" s="166" t="s">
        <v>91</v>
      </c>
      <c r="I15" s="166" t="s">
        <v>92</v>
      </c>
      <c r="J15" s="166" t="s">
        <v>945</v>
      </c>
      <c r="K15" s="169" t="s">
        <v>933</v>
      </c>
      <c r="L15" s="166" t="s">
        <v>93</v>
      </c>
      <c r="M15" s="166"/>
      <c r="N15" s="166" t="s">
        <v>41</v>
      </c>
      <c r="O15" s="273"/>
      <c r="P15" s="167">
        <v>23061</v>
      </c>
      <c r="Q15" s="167"/>
      <c r="R15" s="167">
        <v>23061</v>
      </c>
      <c r="S15" s="166" t="s">
        <v>84</v>
      </c>
    </row>
    <row r="16" spans="1:19" ht="250.5" customHeight="1">
      <c r="A16" s="172">
        <v>9</v>
      </c>
      <c r="B16" s="166" t="s">
        <v>83</v>
      </c>
      <c r="C16" s="170" t="s">
        <v>1259</v>
      </c>
      <c r="D16" s="166" t="s">
        <v>947</v>
      </c>
      <c r="E16" s="166" t="s">
        <v>1260</v>
      </c>
      <c r="F16" s="166" t="s">
        <v>752</v>
      </c>
      <c r="G16" s="166" t="s">
        <v>934</v>
      </c>
      <c r="H16" s="166" t="s">
        <v>935</v>
      </c>
      <c r="I16" s="166" t="s">
        <v>946</v>
      </c>
      <c r="J16" s="172" t="s">
        <v>929</v>
      </c>
      <c r="K16" s="172">
        <v>1</v>
      </c>
      <c r="L16" s="172" t="s">
        <v>87</v>
      </c>
      <c r="M16" s="172"/>
      <c r="N16" s="172" t="s">
        <v>41</v>
      </c>
      <c r="O16" s="172"/>
      <c r="P16" s="173">
        <v>20000</v>
      </c>
      <c r="Q16" s="172"/>
      <c r="R16" s="173">
        <v>20000</v>
      </c>
      <c r="S16" s="166" t="s">
        <v>84</v>
      </c>
    </row>
    <row r="17" spans="1:19" ht="114.75">
      <c r="A17" s="166">
        <v>10</v>
      </c>
      <c r="B17" s="166" t="s">
        <v>83</v>
      </c>
      <c r="C17" s="166" t="s">
        <v>949</v>
      </c>
      <c r="D17" s="166" t="s">
        <v>143</v>
      </c>
      <c r="E17" s="166" t="s">
        <v>940</v>
      </c>
      <c r="F17" s="166" t="s">
        <v>736</v>
      </c>
      <c r="G17" s="166" t="s">
        <v>936</v>
      </c>
      <c r="H17" s="166" t="s">
        <v>937</v>
      </c>
      <c r="I17" s="166" t="s">
        <v>948</v>
      </c>
      <c r="J17" s="166" t="s">
        <v>739</v>
      </c>
      <c r="K17" s="166">
        <v>1</v>
      </c>
      <c r="L17" s="166" t="s">
        <v>320</v>
      </c>
      <c r="M17" s="166"/>
      <c r="N17" s="166" t="s">
        <v>66</v>
      </c>
      <c r="O17" s="166"/>
      <c r="P17" s="167">
        <v>2000</v>
      </c>
      <c r="Q17" s="167"/>
      <c r="R17" s="167">
        <v>2000</v>
      </c>
      <c r="S17" s="166" t="s">
        <v>84</v>
      </c>
    </row>
    <row r="18" spans="1:19" ht="300">
      <c r="A18" s="174">
        <v>11</v>
      </c>
      <c r="B18" s="174" t="s">
        <v>938</v>
      </c>
      <c r="C18" s="174" t="s">
        <v>1261</v>
      </c>
      <c r="D18" s="174" t="s">
        <v>327</v>
      </c>
      <c r="E18" s="175" t="s">
        <v>1262</v>
      </c>
      <c r="F18" s="166" t="s">
        <v>736</v>
      </c>
      <c r="G18" s="174" t="s">
        <v>99</v>
      </c>
      <c r="H18" s="174" t="s">
        <v>306</v>
      </c>
      <c r="I18" s="174" t="s">
        <v>94</v>
      </c>
      <c r="J18" s="174" t="s">
        <v>100</v>
      </c>
      <c r="K18" s="176" t="s">
        <v>493</v>
      </c>
      <c r="L18" s="174" t="s">
        <v>88</v>
      </c>
      <c r="M18" s="174"/>
      <c r="N18" s="174" t="s">
        <v>41</v>
      </c>
      <c r="O18" s="177"/>
      <c r="P18" s="177">
        <v>1260</v>
      </c>
      <c r="Q18" s="177"/>
      <c r="R18" s="177">
        <v>0</v>
      </c>
      <c r="S18" s="174" t="s">
        <v>84</v>
      </c>
    </row>
    <row r="21" spans="1:19" ht="15">
      <c r="Q21" s="303"/>
      <c r="R21" s="304" t="s">
        <v>276</v>
      </c>
      <c r="S21" s="304" t="s">
        <v>252</v>
      </c>
    </row>
    <row r="22" spans="1:19" ht="15">
      <c r="Q22" s="303" t="s">
        <v>1498</v>
      </c>
      <c r="R22" s="275">
        <v>11</v>
      </c>
      <c r="S22" s="306">
        <f>Q8+Q9+Q10+Q12+R13+R14+R15+R16+R17</f>
        <v>201352</v>
      </c>
    </row>
  </sheetData>
  <mergeCells count="17">
    <mergeCell ref="M5:N5"/>
    <mergeCell ref="O5:P5"/>
    <mergeCell ref="Q5:R5"/>
    <mergeCell ref="S5:S6"/>
    <mergeCell ref="A1:S1"/>
    <mergeCell ref="A3:S3"/>
    <mergeCell ref="A5:A6"/>
    <mergeCell ref="B5:B6"/>
    <mergeCell ref="C5:C6"/>
    <mergeCell ref="D5:D6"/>
    <mergeCell ref="E5:E6"/>
    <mergeCell ref="F5:F6"/>
    <mergeCell ref="G5:G6"/>
    <mergeCell ref="H5:H6"/>
    <mergeCell ref="I5:I6"/>
    <mergeCell ref="J5:K5"/>
    <mergeCell ref="L5:L6"/>
  </mergeCells>
  <pageMargins left="0.25" right="0.25" top="0.75" bottom="0.75" header="0.3" footer="0.3"/>
  <pageSetup paperSize="8" scale="45" fitToHeight="0" orientation="landscape" horizontalDpi="4294967292" verticalDpi="4294967294"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2"/>
  <sheetViews>
    <sheetView topLeftCell="F13" zoomScale="90" zoomScaleNormal="90" workbookViewId="0">
      <selection activeCell="A2" sqref="A2"/>
    </sheetView>
  </sheetViews>
  <sheetFormatPr defaultRowHeight="15"/>
  <cols>
    <col min="1" max="1" width="4.5703125" customWidth="1"/>
    <col min="2" max="2" width="18.42578125" customWidth="1"/>
    <col min="3" max="3" width="46.7109375" customWidth="1"/>
    <col min="4" max="4" width="19.5703125" customWidth="1"/>
    <col min="5" max="5" width="45.28515625" customWidth="1"/>
    <col min="6" max="6" width="21.5703125" customWidth="1"/>
    <col min="7" max="7" width="25" style="8" customWidth="1"/>
    <col min="8" max="8" width="77.28515625" customWidth="1"/>
    <col min="9" max="9" width="13.7109375" customWidth="1"/>
    <col min="10" max="10" width="24.5703125" customWidth="1"/>
    <col min="12" max="12" width="12.42578125" customWidth="1"/>
    <col min="15" max="15" width="9.140625" style="24"/>
    <col min="16" max="16" width="12.7109375" style="24" bestFit="1" customWidth="1"/>
    <col min="17" max="17" width="13.85546875" style="24" customWidth="1"/>
    <col min="18" max="18" width="13.28515625" customWidth="1"/>
    <col min="19" max="19" width="17.5703125" customWidth="1"/>
  </cols>
  <sheetData>
    <row r="1" spans="1:20">
      <c r="A1" s="350" t="s">
        <v>1521</v>
      </c>
      <c r="B1" s="350"/>
      <c r="C1" s="350"/>
      <c r="D1" s="350"/>
      <c r="E1" s="350"/>
      <c r="F1" s="350"/>
      <c r="G1" s="350"/>
      <c r="H1" s="350"/>
      <c r="I1" s="350"/>
      <c r="J1" s="350"/>
      <c r="K1" s="351"/>
      <c r="L1" s="351"/>
      <c r="M1" s="351"/>
      <c r="N1" s="351"/>
      <c r="O1" s="351"/>
      <c r="P1" s="351"/>
      <c r="Q1" s="351"/>
      <c r="R1" s="351"/>
      <c r="S1" s="351"/>
      <c r="T1" s="351"/>
    </row>
    <row r="2" spans="1:20">
      <c r="G2" s="7"/>
    </row>
    <row r="3" spans="1:20" ht="48" customHeight="1">
      <c r="A3" s="352" t="s">
        <v>0</v>
      </c>
      <c r="B3" s="352" t="s">
        <v>1</v>
      </c>
      <c r="C3" s="352" t="s">
        <v>2</v>
      </c>
      <c r="D3" s="352" t="s">
        <v>3</v>
      </c>
      <c r="E3" s="352" t="s">
        <v>4</v>
      </c>
      <c r="F3" s="352" t="s">
        <v>5</v>
      </c>
      <c r="G3" s="352" t="s">
        <v>6</v>
      </c>
      <c r="H3" s="352" t="s">
        <v>7</v>
      </c>
      <c r="I3" s="352" t="s">
        <v>8</v>
      </c>
      <c r="J3" s="348" t="s">
        <v>9</v>
      </c>
      <c r="K3" s="349"/>
      <c r="L3" s="352" t="s">
        <v>10</v>
      </c>
      <c r="M3" s="346" t="s">
        <v>11</v>
      </c>
      <c r="N3" s="347"/>
      <c r="O3" s="402" t="s">
        <v>12</v>
      </c>
      <c r="P3" s="403"/>
      <c r="Q3" s="343" t="s">
        <v>13</v>
      </c>
      <c r="R3" s="343"/>
      <c r="S3" s="344" t="s">
        <v>14</v>
      </c>
    </row>
    <row r="4" spans="1:20" ht="28.5" customHeight="1">
      <c r="A4" s="353"/>
      <c r="B4" s="353"/>
      <c r="C4" s="354"/>
      <c r="D4" s="353"/>
      <c r="E4" s="353"/>
      <c r="F4" s="353"/>
      <c r="G4" s="353"/>
      <c r="H4" s="353"/>
      <c r="I4" s="353"/>
      <c r="J4" s="19" t="s">
        <v>15</v>
      </c>
      <c r="K4" s="1" t="s">
        <v>16</v>
      </c>
      <c r="L4" s="353"/>
      <c r="M4" s="19">
        <v>2018</v>
      </c>
      <c r="N4" s="19">
        <v>2019</v>
      </c>
      <c r="O4" s="26">
        <v>2018</v>
      </c>
      <c r="P4" s="26">
        <v>2019</v>
      </c>
      <c r="Q4" s="25">
        <v>2018</v>
      </c>
      <c r="R4" s="2">
        <v>2019</v>
      </c>
      <c r="S4" s="345"/>
    </row>
    <row r="5" spans="1:20">
      <c r="A5" s="19" t="s">
        <v>17</v>
      </c>
      <c r="B5" s="19" t="s">
        <v>18</v>
      </c>
      <c r="C5" s="19" t="s">
        <v>19</v>
      </c>
      <c r="D5" s="19" t="s">
        <v>20</v>
      </c>
      <c r="E5" s="19" t="s">
        <v>21</v>
      </c>
      <c r="F5" s="19" t="s">
        <v>22</v>
      </c>
      <c r="G5" s="19" t="s">
        <v>23</v>
      </c>
      <c r="H5" s="19" t="s">
        <v>24</v>
      </c>
      <c r="I5" s="19" t="s">
        <v>25</v>
      </c>
      <c r="J5" s="19" t="s">
        <v>26</v>
      </c>
      <c r="K5" s="19" t="s">
        <v>27</v>
      </c>
      <c r="L5" s="19" t="s">
        <v>28</v>
      </c>
      <c r="M5" s="19" t="s">
        <v>29</v>
      </c>
      <c r="N5" s="19" t="s">
        <v>30</v>
      </c>
      <c r="O5" s="26" t="s">
        <v>31</v>
      </c>
      <c r="P5" s="26" t="s">
        <v>32</v>
      </c>
      <c r="Q5" s="26" t="s">
        <v>33</v>
      </c>
      <c r="R5" s="19" t="s">
        <v>34</v>
      </c>
      <c r="S5" s="19" t="s">
        <v>35</v>
      </c>
    </row>
    <row r="6" spans="1:20" s="85" customFormat="1" ht="377.25" customHeight="1">
      <c r="A6" s="47">
        <v>1</v>
      </c>
      <c r="B6" s="47" t="s">
        <v>115</v>
      </c>
      <c r="C6" s="47" t="s">
        <v>771</v>
      </c>
      <c r="D6" s="47" t="s">
        <v>567</v>
      </c>
      <c r="E6" s="47" t="s">
        <v>772</v>
      </c>
      <c r="F6" s="47" t="s">
        <v>95</v>
      </c>
      <c r="G6" s="47" t="s">
        <v>398</v>
      </c>
      <c r="H6" s="47" t="s">
        <v>401</v>
      </c>
      <c r="I6" s="47" t="s">
        <v>399</v>
      </c>
      <c r="J6" s="48" t="s">
        <v>773</v>
      </c>
      <c r="K6" s="46" t="s">
        <v>740</v>
      </c>
      <c r="L6" s="47" t="s">
        <v>400</v>
      </c>
      <c r="M6" s="47" t="s">
        <v>41</v>
      </c>
      <c r="N6" s="47"/>
      <c r="O6" s="75">
        <v>25123</v>
      </c>
      <c r="P6" s="75"/>
      <c r="Q6" s="75">
        <v>25123</v>
      </c>
      <c r="R6" s="75"/>
      <c r="S6" s="47" t="s">
        <v>397</v>
      </c>
      <c r="T6" s="84"/>
    </row>
    <row r="7" spans="1:20" ht="362.25" customHeight="1">
      <c r="A7" s="98">
        <v>2</v>
      </c>
      <c r="B7" s="98" t="s">
        <v>115</v>
      </c>
      <c r="C7" s="98" t="s">
        <v>670</v>
      </c>
      <c r="D7" s="98" t="s">
        <v>407</v>
      </c>
      <c r="E7" s="98" t="s">
        <v>587</v>
      </c>
      <c r="F7" s="98" t="s">
        <v>588</v>
      </c>
      <c r="G7" s="98" t="s">
        <v>402</v>
      </c>
      <c r="H7" s="98" t="s">
        <v>406</v>
      </c>
      <c r="I7" s="98" t="s">
        <v>404</v>
      </c>
      <c r="J7" s="99" t="s">
        <v>405</v>
      </c>
      <c r="K7" s="101" t="s">
        <v>546</v>
      </c>
      <c r="L7" s="98" t="s">
        <v>403</v>
      </c>
      <c r="M7" s="98" t="s">
        <v>41</v>
      </c>
      <c r="N7" s="98"/>
      <c r="O7" s="106">
        <v>500</v>
      </c>
      <c r="P7" s="106"/>
      <c r="Q7" s="106">
        <v>500</v>
      </c>
      <c r="R7" s="102"/>
      <c r="S7" s="98" t="s">
        <v>397</v>
      </c>
      <c r="T7" s="9"/>
    </row>
    <row r="8" spans="1:20" s="85" customFormat="1" ht="355.5" customHeight="1">
      <c r="A8" s="47">
        <v>3</v>
      </c>
      <c r="B8" s="47" t="s">
        <v>115</v>
      </c>
      <c r="C8" s="47" t="s">
        <v>774</v>
      </c>
      <c r="D8" s="47" t="s">
        <v>407</v>
      </c>
      <c r="E8" s="47" t="s">
        <v>775</v>
      </c>
      <c r="F8" s="47" t="s">
        <v>95</v>
      </c>
      <c r="G8" s="47" t="s">
        <v>408</v>
      </c>
      <c r="H8" s="47" t="s">
        <v>413</v>
      </c>
      <c r="I8" s="47" t="s">
        <v>410</v>
      </c>
      <c r="J8" s="47" t="s">
        <v>411</v>
      </c>
      <c r="K8" s="86" t="s">
        <v>412</v>
      </c>
      <c r="L8" s="47" t="s">
        <v>409</v>
      </c>
      <c r="M8" s="47" t="s">
        <v>41</v>
      </c>
      <c r="N8" s="47"/>
      <c r="O8" s="75">
        <v>6200</v>
      </c>
      <c r="P8" s="75"/>
      <c r="Q8" s="75">
        <v>6200</v>
      </c>
      <c r="R8" s="75"/>
      <c r="S8" s="47" t="s">
        <v>397</v>
      </c>
      <c r="T8" s="84"/>
    </row>
    <row r="9" spans="1:20" s="85" customFormat="1" ht="216">
      <c r="A9" s="152">
        <v>4</v>
      </c>
      <c r="B9" s="48" t="s">
        <v>115</v>
      </c>
      <c r="C9" s="48" t="s">
        <v>776</v>
      </c>
      <c r="D9" s="48" t="s">
        <v>407</v>
      </c>
      <c r="E9" s="48" t="s">
        <v>777</v>
      </c>
      <c r="F9" s="48" t="s">
        <v>70</v>
      </c>
      <c r="G9" s="48" t="s">
        <v>414</v>
      </c>
      <c r="H9" s="48" t="s">
        <v>418</v>
      </c>
      <c r="I9" s="48" t="s">
        <v>415</v>
      </c>
      <c r="J9" s="48" t="s">
        <v>417</v>
      </c>
      <c r="K9" s="46" t="s">
        <v>731</v>
      </c>
      <c r="L9" s="48" t="s">
        <v>416</v>
      </c>
      <c r="M9" s="48" t="s">
        <v>41</v>
      </c>
      <c r="N9" s="48"/>
      <c r="O9" s="76">
        <v>26328.65</v>
      </c>
      <c r="P9" s="76"/>
      <c r="Q9" s="76">
        <v>26328.65</v>
      </c>
      <c r="R9" s="76"/>
      <c r="S9" s="48" t="s">
        <v>397</v>
      </c>
    </row>
    <row r="10" spans="1:20" ht="348">
      <c r="A10" s="165">
        <v>5</v>
      </c>
      <c r="B10" s="48" t="s">
        <v>978</v>
      </c>
      <c r="C10" s="54" t="s">
        <v>979</v>
      </c>
      <c r="D10" s="48" t="s">
        <v>980</v>
      </c>
      <c r="E10" s="178" t="s">
        <v>997</v>
      </c>
      <c r="F10" s="54" t="s">
        <v>991</v>
      </c>
      <c r="G10" s="48" t="s">
        <v>981</v>
      </c>
      <c r="H10" s="48" t="s">
        <v>998</v>
      </c>
      <c r="I10" s="48" t="s">
        <v>982</v>
      </c>
      <c r="J10" s="48" t="s">
        <v>983</v>
      </c>
      <c r="K10" s="46" t="s">
        <v>984</v>
      </c>
      <c r="L10" s="48" t="s">
        <v>400</v>
      </c>
      <c r="M10" s="152" t="s">
        <v>709</v>
      </c>
      <c r="N10" s="48" t="s">
        <v>41</v>
      </c>
      <c r="O10" s="152" t="s">
        <v>709</v>
      </c>
      <c r="P10" s="76">
        <v>30350</v>
      </c>
      <c r="Q10" s="152" t="s">
        <v>709</v>
      </c>
      <c r="R10" s="76">
        <v>30350</v>
      </c>
      <c r="S10" s="48" t="s">
        <v>397</v>
      </c>
    </row>
    <row r="11" spans="1:20" ht="337.5" customHeight="1">
      <c r="A11" s="165">
        <v>6</v>
      </c>
      <c r="B11" s="48" t="s">
        <v>115</v>
      </c>
      <c r="C11" s="54" t="s">
        <v>1000</v>
      </c>
      <c r="D11" s="54" t="s">
        <v>985</v>
      </c>
      <c r="E11" s="48" t="s">
        <v>999</v>
      </c>
      <c r="F11" s="54" t="s">
        <v>991</v>
      </c>
      <c r="G11" s="54" t="s">
        <v>402</v>
      </c>
      <c r="H11" s="179" t="s">
        <v>1001</v>
      </c>
      <c r="I11" s="99" t="s">
        <v>986</v>
      </c>
      <c r="J11" s="99" t="s">
        <v>987</v>
      </c>
      <c r="K11" s="101" t="s">
        <v>988</v>
      </c>
      <c r="L11" s="99" t="s">
        <v>403</v>
      </c>
      <c r="M11" s="152" t="s">
        <v>709</v>
      </c>
      <c r="N11" s="48" t="s">
        <v>41</v>
      </c>
      <c r="O11" s="152" t="s">
        <v>709</v>
      </c>
      <c r="P11" s="105">
        <v>200</v>
      </c>
      <c r="Q11" s="152" t="s">
        <v>709</v>
      </c>
      <c r="R11" s="104">
        <v>200</v>
      </c>
      <c r="S11" s="99" t="s">
        <v>397</v>
      </c>
    </row>
    <row r="12" spans="1:20" ht="305.25" customHeight="1">
      <c r="A12" s="165">
        <v>7</v>
      </c>
      <c r="B12" s="48" t="s">
        <v>978</v>
      </c>
      <c r="C12" s="54" t="s">
        <v>989</v>
      </c>
      <c r="D12" s="54" t="s">
        <v>1153</v>
      </c>
      <c r="E12" s="48" t="s">
        <v>990</v>
      </c>
      <c r="F12" s="54" t="s">
        <v>991</v>
      </c>
      <c r="G12" s="54" t="s">
        <v>992</v>
      </c>
      <c r="H12" s="54" t="s">
        <v>1002</v>
      </c>
      <c r="I12" s="54" t="s">
        <v>993</v>
      </c>
      <c r="J12" s="48" t="s">
        <v>994</v>
      </c>
      <c r="K12" s="46" t="s">
        <v>412</v>
      </c>
      <c r="L12" s="48" t="s">
        <v>409</v>
      </c>
      <c r="M12" s="152" t="s">
        <v>709</v>
      </c>
      <c r="N12" s="48" t="s">
        <v>41</v>
      </c>
      <c r="O12" s="152" t="s">
        <v>709</v>
      </c>
      <c r="P12" s="76">
        <v>10000</v>
      </c>
      <c r="Q12" s="152" t="s">
        <v>709</v>
      </c>
      <c r="R12" s="76">
        <v>10000</v>
      </c>
      <c r="S12" s="48" t="s">
        <v>397</v>
      </c>
    </row>
    <row r="13" spans="1:20" ht="291" customHeight="1">
      <c r="A13" s="165">
        <v>8</v>
      </c>
      <c r="B13" s="48" t="s">
        <v>115</v>
      </c>
      <c r="C13" s="54" t="s">
        <v>1004</v>
      </c>
      <c r="D13" s="54" t="s">
        <v>985</v>
      </c>
      <c r="E13" s="48" t="s">
        <v>1003</v>
      </c>
      <c r="F13" s="54" t="s">
        <v>995</v>
      </c>
      <c r="G13" s="54" t="s">
        <v>414</v>
      </c>
      <c r="H13" s="54" t="s">
        <v>1005</v>
      </c>
      <c r="I13" s="48" t="s">
        <v>415</v>
      </c>
      <c r="J13" s="48" t="s">
        <v>417</v>
      </c>
      <c r="K13" s="46" t="s">
        <v>996</v>
      </c>
      <c r="L13" s="48" t="s">
        <v>416</v>
      </c>
      <c r="M13" s="152" t="s">
        <v>709</v>
      </c>
      <c r="N13" s="48" t="s">
        <v>41</v>
      </c>
      <c r="O13" s="152" t="s">
        <v>709</v>
      </c>
      <c r="P13" s="76">
        <v>29450</v>
      </c>
      <c r="Q13" s="152" t="s">
        <v>709</v>
      </c>
      <c r="R13" s="76">
        <v>29450</v>
      </c>
      <c r="S13" s="48" t="s">
        <v>397</v>
      </c>
    </row>
    <row r="15" spans="1:20">
      <c r="P15"/>
    </row>
    <row r="16" spans="1:20">
      <c r="P16" s="303"/>
      <c r="Q16" s="400" t="s">
        <v>276</v>
      </c>
      <c r="R16" s="400"/>
      <c r="S16" s="304" t="s">
        <v>252</v>
      </c>
    </row>
    <row r="17" spans="10:19">
      <c r="P17" s="303" t="s">
        <v>1498</v>
      </c>
      <c r="Q17" s="401">
        <v>8</v>
      </c>
      <c r="R17" s="401"/>
      <c r="S17" s="305">
        <f>R13+R12+R11+R10+Q9++Q8+Q7+Q6</f>
        <v>128151.65</v>
      </c>
    </row>
    <row r="22" spans="10:19">
      <c r="J22" s="11"/>
    </row>
  </sheetData>
  <mergeCells count="18">
    <mergeCell ref="Q16:R16"/>
    <mergeCell ref="Q17:R17"/>
    <mergeCell ref="M3:N3"/>
    <mergeCell ref="O3:P3"/>
    <mergeCell ref="Q3:R3"/>
    <mergeCell ref="S3:S4"/>
    <mergeCell ref="A1:T1"/>
    <mergeCell ref="A3:A4"/>
    <mergeCell ref="B3:B4"/>
    <mergeCell ref="C3:C4"/>
    <mergeCell ref="D3:D4"/>
    <mergeCell ref="E3:E4"/>
    <mergeCell ref="F3:F4"/>
    <mergeCell ref="G3:G4"/>
    <mergeCell ref="H3:H4"/>
    <mergeCell ref="I3:I4"/>
    <mergeCell ref="J3:K3"/>
    <mergeCell ref="L3:L4"/>
  </mergeCells>
  <pageMargins left="0.25" right="0.25" top="0.75" bottom="0.75" header="0.3" footer="0.3"/>
  <pageSetup paperSize="8" scale="48" fitToHeight="0" orientation="landscape" horizontalDpi="4294967292" verticalDpi="4294967294"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T296"/>
  <sheetViews>
    <sheetView zoomScaleNormal="100" workbookViewId="0">
      <selection activeCell="A2" sqref="A2"/>
    </sheetView>
  </sheetViews>
  <sheetFormatPr defaultRowHeight="15"/>
  <cols>
    <col min="1" max="1" width="5.140625" customWidth="1"/>
    <col min="2" max="2" width="36.28515625" customWidth="1"/>
    <col min="3" max="3" width="40.28515625" customWidth="1"/>
    <col min="4" max="4" width="24.140625" customWidth="1"/>
    <col min="5" max="5" width="47.5703125" customWidth="1"/>
    <col min="6" max="6" width="24.85546875" customWidth="1"/>
    <col min="7" max="7" width="27" style="7" customWidth="1"/>
    <col min="8" max="8" width="48.42578125" customWidth="1"/>
    <col min="9" max="9" width="16.85546875" customWidth="1"/>
    <col min="10" max="10" width="18.5703125" customWidth="1"/>
    <col min="11" max="11" width="11.5703125" customWidth="1"/>
    <col min="12" max="12" width="21.5703125" customWidth="1"/>
    <col min="13" max="13" width="13.140625" customWidth="1"/>
    <col min="14" max="14" width="13" customWidth="1"/>
    <col min="15" max="15" width="15.140625" customWidth="1"/>
    <col min="16" max="16" width="14.42578125" customWidth="1"/>
    <col min="17" max="17" width="13.7109375" customWidth="1"/>
    <col min="18" max="18" width="14" customWidth="1"/>
    <col min="19" max="19" width="17.28515625" customWidth="1"/>
    <col min="20" max="20" width="17.42578125" customWidth="1"/>
    <col min="255" max="255" width="8.28515625" customWidth="1"/>
    <col min="257" max="257" width="27" customWidth="1"/>
    <col min="259" max="259" width="13" customWidth="1"/>
    <col min="260" max="260" width="20" customWidth="1"/>
    <col min="261" max="262" width="13.5703125" customWidth="1"/>
    <col min="263" max="263" width="9.42578125" bestFit="1" customWidth="1"/>
    <col min="266" max="266" width="20.28515625" customWidth="1"/>
    <col min="267" max="267" width="24.85546875" customWidth="1"/>
    <col min="268" max="268" width="25" customWidth="1"/>
    <col min="269" max="269" width="26" customWidth="1"/>
    <col min="270" max="270" width="16.5703125" customWidth="1"/>
    <col min="271" max="271" width="40.28515625" customWidth="1"/>
    <col min="272" max="272" width="24.140625" customWidth="1"/>
    <col min="273" max="273" width="36.28515625" customWidth="1"/>
    <col min="274" max="274" width="50.7109375" customWidth="1"/>
    <col min="511" max="511" width="8.28515625" customWidth="1"/>
    <col min="513" max="513" width="27" customWidth="1"/>
    <col min="515" max="515" width="13" customWidth="1"/>
    <col min="516" max="516" width="20" customWidth="1"/>
    <col min="517" max="518" width="13.5703125" customWidth="1"/>
    <col min="519" max="519" width="9.42578125" bestFit="1" customWidth="1"/>
    <col min="522" max="522" width="20.28515625" customWidth="1"/>
    <col min="523" max="523" width="24.85546875" customWidth="1"/>
    <col min="524" max="524" width="25" customWidth="1"/>
    <col min="525" max="525" width="26" customWidth="1"/>
    <col min="526" max="526" width="16.5703125" customWidth="1"/>
    <col min="527" max="527" width="40.28515625" customWidth="1"/>
    <col min="528" max="528" width="24.140625" customWidth="1"/>
    <col min="529" max="529" width="36.28515625" customWidth="1"/>
    <col min="530" max="530" width="50.7109375" customWidth="1"/>
    <col min="767" max="767" width="8.28515625" customWidth="1"/>
    <col min="769" max="769" width="27" customWidth="1"/>
    <col min="771" max="771" width="13" customWidth="1"/>
    <col min="772" max="772" width="20" customWidth="1"/>
    <col min="773" max="774" width="13.5703125" customWidth="1"/>
    <col min="775" max="775" width="9.42578125" bestFit="1" customWidth="1"/>
    <col min="778" max="778" width="20.28515625" customWidth="1"/>
    <col min="779" max="779" width="24.85546875" customWidth="1"/>
    <col min="780" max="780" width="25" customWidth="1"/>
    <col min="781" max="781" width="26" customWidth="1"/>
    <col min="782" max="782" width="16.5703125" customWidth="1"/>
    <col min="783" max="783" width="40.28515625" customWidth="1"/>
    <col min="784" max="784" width="24.140625" customWidth="1"/>
    <col min="785" max="785" width="36.28515625" customWidth="1"/>
    <col min="786" max="786" width="50.7109375" customWidth="1"/>
    <col min="1023" max="1023" width="8.28515625" customWidth="1"/>
    <col min="1025" max="1025" width="27" customWidth="1"/>
    <col min="1027" max="1027" width="13" customWidth="1"/>
    <col min="1028" max="1028" width="20" customWidth="1"/>
    <col min="1029" max="1030" width="13.5703125" customWidth="1"/>
    <col min="1031" max="1031" width="9.42578125" bestFit="1" customWidth="1"/>
    <col min="1034" max="1034" width="20.28515625" customWidth="1"/>
    <col min="1035" max="1035" width="24.85546875" customWidth="1"/>
    <col min="1036" max="1036" width="25" customWidth="1"/>
    <col min="1037" max="1037" width="26" customWidth="1"/>
    <col min="1038" max="1038" width="16.5703125" customWidth="1"/>
    <col min="1039" max="1039" width="40.28515625" customWidth="1"/>
    <col min="1040" max="1040" width="24.140625" customWidth="1"/>
    <col min="1041" max="1041" width="36.28515625" customWidth="1"/>
    <col min="1042" max="1042" width="50.7109375" customWidth="1"/>
    <col min="1279" max="1279" width="8.28515625" customWidth="1"/>
    <col min="1281" max="1281" width="27" customWidth="1"/>
    <col min="1283" max="1283" width="13" customWidth="1"/>
    <col min="1284" max="1284" width="20" customWidth="1"/>
    <col min="1285" max="1286" width="13.5703125" customWidth="1"/>
    <col min="1287" max="1287" width="9.42578125" bestFit="1" customWidth="1"/>
    <col min="1290" max="1290" width="20.28515625" customWidth="1"/>
    <col min="1291" max="1291" width="24.85546875" customWidth="1"/>
    <col min="1292" max="1292" width="25" customWidth="1"/>
    <col min="1293" max="1293" width="26" customWidth="1"/>
    <col min="1294" max="1294" width="16.5703125" customWidth="1"/>
    <col min="1295" max="1295" width="40.28515625" customWidth="1"/>
    <col min="1296" max="1296" width="24.140625" customWidth="1"/>
    <col min="1297" max="1297" width="36.28515625" customWidth="1"/>
    <col min="1298" max="1298" width="50.7109375" customWidth="1"/>
    <col min="1535" max="1535" width="8.28515625" customWidth="1"/>
    <col min="1537" max="1537" width="27" customWidth="1"/>
    <col min="1539" max="1539" width="13" customWidth="1"/>
    <col min="1540" max="1540" width="20" customWidth="1"/>
    <col min="1541" max="1542" width="13.5703125" customWidth="1"/>
    <col min="1543" max="1543" width="9.42578125" bestFit="1" customWidth="1"/>
    <col min="1546" max="1546" width="20.28515625" customWidth="1"/>
    <col min="1547" max="1547" width="24.85546875" customWidth="1"/>
    <col min="1548" max="1548" width="25" customWidth="1"/>
    <col min="1549" max="1549" width="26" customWidth="1"/>
    <col min="1550" max="1550" width="16.5703125" customWidth="1"/>
    <col min="1551" max="1551" width="40.28515625" customWidth="1"/>
    <col min="1552" max="1552" width="24.140625" customWidth="1"/>
    <col min="1553" max="1553" width="36.28515625" customWidth="1"/>
    <col min="1554" max="1554" width="50.7109375" customWidth="1"/>
    <col min="1791" max="1791" width="8.28515625" customWidth="1"/>
    <col min="1793" max="1793" width="27" customWidth="1"/>
    <col min="1795" max="1795" width="13" customWidth="1"/>
    <col min="1796" max="1796" width="20" customWidth="1"/>
    <col min="1797" max="1798" width="13.5703125" customWidth="1"/>
    <col min="1799" max="1799" width="9.42578125" bestFit="1" customWidth="1"/>
    <col min="1802" max="1802" width="20.28515625" customWidth="1"/>
    <col min="1803" max="1803" width="24.85546875" customWidth="1"/>
    <col min="1804" max="1804" width="25" customWidth="1"/>
    <col min="1805" max="1805" width="26" customWidth="1"/>
    <col min="1806" max="1806" width="16.5703125" customWidth="1"/>
    <col min="1807" max="1807" width="40.28515625" customWidth="1"/>
    <col min="1808" max="1808" width="24.140625" customWidth="1"/>
    <col min="1809" max="1809" width="36.28515625" customWidth="1"/>
    <col min="1810" max="1810" width="50.7109375" customWidth="1"/>
    <col min="2047" max="2047" width="8.28515625" customWidth="1"/>
    <col min="2049" max="2049" width="27" customWidth="1"/>
    <col min="2051" max="2051" width="13" customWidth="1"/>
    <col min="2052" max="2052" width="20" customWidth="1"/>
    <col min="2053" max="2054" width="13.5703125" customWidth="1"/>
    <col min="2055" max="2055" width="9.42578125" bestFit="1" customWidth="1"/>
    <col min="2058" max="2058" width="20.28515625" customWidth="1"/>
    <col min="2059" max="2059" width="24.85546875" customWidth="1"/>
    <col min="2060" max="2060" width="25" customWidth="1"/>
    <col min="2061" max="2061" width="26" customWidth="1"/>
    <col min="2062" max="2062" width="16.5703125" customWidth="1"/>
    <col min="2063" max="2063" width="40.28515625" customWidth="1"/>
    <col min="2064" max="2064" width="24.140625" customWidth="1"/>
    <col min="2065" max="2065" width="36.28515625" customWidth="1"/>
    <col min="2066" max="2066" width="50.7109375" customWidth="1"/>
    <col min="2303" max="2303" width="8.28515625" customWidth="1"/>
    <col min="2305" max="2305" width="27" customWidth="1"/>
    <col min="2307" max="2307" width="13" customWidth="1"/>
    <col min="2308" max="2308" width="20" customWidth="1"/>
    <col min="2309" max="2310" width="13.5703125" customWidth="1"/>
    <col min="2311" max="2311" width="9.42578125" bestFit="1" customWidth="1"/>
    <col min="2314" max="2314" width="20.28515625" customWidth="1"/>
    <col min="2315" max="2315" width="24.85546875" customWidth="1"/>
    <col min="2316" max="2316" width="25" customWidth="1"/>
    <col min="2317" max="2317" width="26" customWidth="1"/>
    <col min="2318" max="2318" width="16.5703125" customWidth="1"/>
    <col min="2319" max="2319" width="40.28515625" customWidth="1"/>
    <col min="2320" max="2320" width="24.140625" customWidth="1"/>
    <col min="2321" max="2321" width="36.28515625" customWidth="1"/>
    <col min="2322" max="2322" width="50.7109375" customWidth="1"/>
    <col min="2559" max="2559" width="8.28515625" customWidth="1"/>
    <col min="2561" max="2561" width="27" customWidth="1"/>
    <col min="2563" max="2563" width="13" customWidth="1"/>
    <col min="2564" max="2564" width="20" customWidth="1"/>
    <col min="2565" max="2566" width="13.5703125" customWidth="1"/>
    <col min="2567" max="2567" width="9.42578125" bestFit="1" customWidth="1"/>
    <col min="2570" max="2570" width="20.28515625" customWidth="1"/>
    <col min="2571" max="2571" width="24.85546875" customWidth="1"/>
    <col min="2572" max="2572" width="25" customWidth="1"/>
    <col min="2573" max="2573" width="26" customWidth="1"/>
    <col min="2574" max="2574" width="16.5703125" customWidth="1"/>
    <col min="2575" max="2575" width="40.28515625" customWidth="1"/>
    <col min="2576" max="2576" width="24.140625" customWidth="1"/>
    <col min="2577" max="2577" width="36.28515625" customWidth="1"/>
    <col min="2578" max="2578" width="50.7109375" customWidth="1"/>
    <col min="2815" max="2815" width="8.28515625" customWidth="1"/>
    <col min="2817" max="2817" width="27" customWidth="1"/>
    <col min="2819" max="2819" width="13" customWidth="1"/>
    <col min="2820" max="2820" width="20" customWidth="1"/>
    <col min="2821" max="2822" width="13.5703125" customWidth="1"/>
    <col min="2823" max="2823" width="9.42578125" bestFit="1" customWidth="1"/>
    <col min="2826" max="2826" width="20.28515625" customWidth="1"/>
    <col min="2827" max="2827" width="24.85546875" customWidth="1"/>
    <col min="2828" max="2828" width="25" customWidth="1"/>
    <col min="2829" max="2829" width="26" customWidth="1"/>
    <col min="2830" max="2830" width="16.5703125" customWidth="1"/>
    <col min="2831" max="2831" width="40.28515625" customWidth="1"/>
    <col min="2832" max="2832" width="24.140625" customWidth="1"/>
    <col min="2833" max="2833" width="36.28515625" customWidth="1"/>
    <col min="2834" max="2834" width="50.7109375" customWidth="1"/>
    <col min="3071" max="3071" width="8.28515625" customWidth="1"/>
    <col min="3073" max="3073" width="27" customWidth="1"/>
    <col min="3075" max="3075" width="13" customWidth="1"/>
    <col min="3076" max="3076" width="20" customWidth="1"/>
    <col min="3077" max="3078" width="13.5703125" customWidth="1"/>
    <col min="3079" max="3079" width="9.42578125" bestFit="1" customWidth="1"/>
    <col min="3082" max="3082" width="20.28515625" customWidth="1"/>
    <col min="3083" max="3083" width="24.85546875" customWidth="1"/>
    <col min="3084" max="3084" width="25" customWidth="1"/>
    <col min="3085" max="3085" width="26" customWidth="1"/>
    <col min="3086" max="3086" width="16.5703125" customWidth="1"/>
    <col min="3087" max="3087" width="40.28515625" customWidth="1"/>
    <col min="3088" max="3088" width="24.140625" customWidth="1"/>
    <col min="3089" max="3089" width="36.28515625" customWidth="1"/>
    <col min="3090" max="3090" width="50.7109375" customWidth="1"/>
    <col min="3327" max="3327" width="8.28515625" customWidth="1"/>
    <col min="3329" max="3329" width="27" customWidth="1"/>
    <col min="3331" max="3331" width="13" customWidth="1"/>
    <col min="3332" max="3332" width="20" customWidth="1"/>
    <col min="3333" max="3334" width="13.5703125" customWidth="1"/>
    <col min="3335" max="3335" width="9.42578125" bestFit="1" customWidth="1"/>
    <col min="3338" max="3338" width="20.28515625" customWidth="1"/>
    <col min="3339" max="3339" width="24.85546875" customWidth="1"/>
    <col min="3340" max="3340" width="25" customWidth="1"/>
    <col min="3341" max="3341" width="26" customWidth="1"/>
    <col min="3342" max="3342" width="16.5703125" customWidth="1"/>
    <col min="3343" max="3343" width="40.28515625" customWidth="1"/>
    <col min="3344" max="3344" width="24.140625" customWidth="1"/>
    <col min="3345" max="3345" width="36.28515625" customWidth="1"/>
    <col min="3346" max="3346" width="50.7109375" customWidth="1"/>
    <col min="3583" max="3583" width="8.28515625" customWidth="1"/>
    <col min="3585" max="3585" width="27" customWidth="1"/>
    <col min="3587" max="3587" width="13" customWidth="1"/>
    <col min="3588" max="3588" width="20" customWidth="1"/>
    <col min="3589" max="3590" width="13.5703125" customWidth="1"/>
    <col min="3591" max="3591" width="9.42578125" bestFit="1" customWidth="1"/>
    <col min="3594" max="3594" width="20.28515625" customWidth="1"/>
    <col min="3595" max="3595" width="24.85546875" customWidth="1"/>
    <col min="3596" max="3596" width="25" customWidth="1"/>
    <col min="3597" max="3597" width="26" customWidth="1"/>
    <col min="3598" max="3598" width="16.5703125" customWidth="1"/>
    <col min="3599" max="3599" width="40.28515625" customWidth="1"/>
    <col min="3600" max="3600" width="24.140625" customWidth="1"/>
    <col min="3601" max="3601" width="36.28515625" customWidth="1"/>
    <col min="3602" max="3602" width="50.7109375" customWidth="1"/>
    <col min="3839" max="3839" width="8.28515625" customWidth="1"/>
    <col min="3841" max="3841" width="27" customWidth="1"/>
    <col min="3843" max="3843" width="13" customWidth="1"/>
    <col min="3844" max="3844" width="20" customWidth="1"/>
    <col min="3845" max="3846" width="13.5703125" customWidth="1"/>
    <col min="3847" max="3847" width="9.42578125" bestFit="1" customWidth="1"/>
    <col min="3850" max="3850" width="20.28515625" customWidth="1"/>
    <col min="3851" max="3851" width="24.85546875" customWidth="1"/>
    <col min="3852" max="3852" width="25" customWidth="1"/>
    <col min="3853" max="3853" width="26" customWidth="1"/>
    <col min="3854" max="3854" width="16.5703125" customWidth="1"/>
    <col min="3855" max="3855" width="40.28515625" customWidth="1"/>
    <col min="3856" max="3856" width="24.140625" customWidth="1"/>
    <col min="3857" max="3857" width="36.28515625" customWidth="1"/>
    <col min="3858" max="3858" width="50.7109375" customWidth="1"/>
    <col min="4095" max="4095" width="8.28515625" customWidth="1"/>
    <col min="4097" max="4097" width="27" customWidth="1"/>
    <col min="4099" max="4099" width="13" customWidth="1"/>
    <col min="4100" max="4100" width="20" customWidth="1"/>
    <col min="4101" max="4102" width="13.5703125" customWidth="1"/>
    <col min="4103" max="4103" width="9.42578125" bestFit="1" customWidth="1"/>
    <col min="4106" max="4106" width="20.28515625" customWidth="1"/>
    <col min="4107" max="4107" width="24.85546875" customWidth="1"/>
    <col min="4108" max="4108" width="25" customWidth="1"/>
    <col min="4109" max="4109" width="26" customWidth="1"/>
    <col min="4110" max="4110" width="16.5703125" customWidth="1"/>
    <col min="4111" max="4111" width="40.28515625" customWidth="1"/>
    <col min="4112" max="4112" width="24.140625" customWidth="1"/>
    <col min="4113" max="4113" width="36.28515625" customWidth="1"/>
    <col min="4114" max="4114" width="50.7109375" customWidth="1"/>
    <col min="4351" max="4351" width="8.28515625" customWidth="1"/>
    <col min="4353" max="4353" width="27" customWidth="1"/>
    <col min="4355" max="4355" width="13" customWidth="1"/>
    <col min="4356" max="4356" width="20" customWidth="1"/>
    <col min="4357" max="4358" width="13.5703125" customWidth="1"/>
    <col min="4359" max="4359" width="9.42578125" bestFit="1" customWidth="1"/>
    <col min="4362" max="4362" width="20.28515625" customWidth="1"/>
    <col min="4363" max="4363" width="24.85546875" customWidth="1"/>
    <col min="4364" max="4364" width="25" customWidth="1"/>
    <col min="4365" max="4365" width="26" customWidth="1"/>
    <col min="4366" max="4366" width="16.5703125" customWidth="1"/>
    <col min="4367" max="4367" width="40.28515625" customWidth="1"/>
    <col min="4368" max="4368" width="24.140625" customWidth="1"/>
    <col min="4369" max="4369" width="36.28515625" customWidth="1"/>
    <col min="4370" max="4370" width="50.7109375" customWidth="1"/>
    <col min="4607" max="4607" width="8.28515625" customWidth="1"/>
    <col min="4609" max="4609" width="27" customWidth="1"/>
    <col min="4611" max="4611" width="13" customWidth="1"/>
    <col min="4612" max="4612" width="20" customWidth="1"/>
    <col min="4613" max="4614" width="13.5703125" customWidth="1"/>
    <col min="4615" max="4615" width="9.42578125" bestFit="1" customWidth="1"/>
    <col min="4618" max="4618" width="20.28515625" customWidth="1"/>
    <col min="4619" max="4619" width="24.85546875" customWidth="1"/>
    <col min="4620" max="4620" width="25" customWidth="1"/>
    <col min="4621" max="4621" width="26" customWidth="1"/>
    <col min="4622" max="4622" width="16.5703125" customWidth="1"/>
    <col min="4623" max="4623" width="40.28515625" customWidth="1"/>
    <col min="4624" max="4624" width="24.140625" customWidth="1"/>
    <col min="4625" max="4625" width="36.28515625" customWidth="1"/>
    <col min="4626" max="4626" width="50.7109375" customWidth="1"/>
    <col min="4863" max="4863" width="8.28515625" customWidth="1"/>
    <col min="4865" max="4865" width="27" customWidth="1"/>
    <col min="4867" max="4867" width="13" customWidth="1"/>
    <col min="4868" max="4868" width="20" customWidth="1"/>
    <col min="4869" max="4870" width="13.5703125" customWidth="1"/>
    <col min="4871" max="4871" width="9.42578125" bestFit="1" customWidth="1"/>
    <col min="4874" max="4874" width="20.28515625" customWidth="1"/>
    <col min="4875" max="4875" width="24.85546875" customWidth="1"/>
    <col min="4876" max="4876" width="25" customWidth="1"/>
    <col min="4877" max="4877" width="26" customWidth="1"/>
    <col min="4878" max="4878" width="16.5703125" customWidth="1"/>
    <col min="4879" max="4879" width="40.28515625" customWidth="1"/>
    <col min="4880" max="4880" width="24.140625" customWidth="1"/>
    <col min="4881" max="4881" width="36.28515625" customWidth="1"/>
    <col min="4882" max="4882" width="50.7109375" customWidth="1"/>
    <col min="5119" max="5119" width="8.28515625" customWidth="1"/>
    <col min="5121" max="5121" width="27" customWidth="1"/>
    <col min="5123" max="5123" width="13" customWidth="1"/>
    <col min="5124" max="5124" width="20" customWidth="1"/>
    <col min="5125" max="5126" width="13.5703125" customWidth="1"/>
    <col min="5127" max="5127" width="9.42578125" bestFit="1" customWidth="1"/>
    <col min="5130" max="5130" width="20.28515625" customWidth="1"/>
    <col min="5131" max="5131" width="24.85546875" customWidth="1"/>
    <col min="5132" max="5132" width="25" customWidth="1"/>
    <col min="5133" max="5133" width="26" customWidth="1"/>
    <col min="5134" max="5134" width="16.5703125" customWidth="1"/>
    <col min="5135" max="5135" width="40.28515625" customWidth="1"/>
    <col min="5136" max="5136" width="24.140625" customWidth="1"/>
    <col min="5137" max="5137" width="36.28515625" customWidth="1"/>
    <col min="5138" max="5138" width="50.7109375" customWidth="1"/>
    <col min="5375" max="5375" width="8.28515625" customWidth="1"/>
    <col min="5377" max="5377" width="27" customWidth="1"/>
    <col min="5379" max="5379" width="13" customWidth="1"/>
    <col min="5380" max="5380" width="20" customWidth="1"/>
    <col min="5381" max="5382" width="13.5703125" customWidth="1"/>
    <col min="5383" max="5383" width="9.42578125" bestFit="1" customWidth="1"/>
    <col min="5386" max="5386" width="20.28515625" customWidth="1"/>
    <col min="5387" max="5387" width="24.85546875" customWidth="1"/>
    <col min="5388" max="5388" width="25" customWidth="1"/>
    <col min="5389" max="5389" width="26" customWidth="1"/>
    <col min="5390" max="5390" width="16.5703125" customWidth="1"/>
    <col min="5391" max="5391" width="40.28515625" customWidth="1"/>
    <col min="5392" max="5392" width="24.140625" customWidth="1"/>
    <col min="5393" max="5393" width="36.28515625" customWidth="1"/>
    <col min="5394" max="5394" width="50.7109375" customWidth="1"/>
    <col min="5631" max="5631" width="8.28515625" customWidth="1"/>
    <col min="5633" max="5633" width="27" customWidth="1"/>
    <col min="5635" max="5635" width="13" customWidth="1"/>
    <col min="5636" max="5636" width="20" customWidth="1"/>
    <col min="5637" max="5638" width="13.5703125" customWidth="1"/>
    <col min="5639" max="5639" width="9.42578125" bestFit="1" customWidth="1"/>
    <col min="5642" max="5642" width="20.28515625" customWidth="1"/>
    <col min="5643" max="5643" width="24.85546875" customWidth="1"/>
    <col min="5644" max="5644" width="25" customWidth="1"/>
    <col min="5645" max="5645" width="26" customWidth="1"/>
    <col min="5646" max="5646" width="16.5703125" customWidth="1"/>
    <col min="5647" max="5647" width="40.28515625" customWidth="1"/>
    <col min="5648" max="5648" width="24.140625" customWidth="1"/>
    <col min="5649" max="5649" width="36.28515625" customWidth="1"/>
    <col min="5650" max="5650" width="50.7109375" customWidth="1"/>
    <col min="5887" max="5887" width="8.28515625" customWidth="1"/>
    <col min="5889" max="5889" width="27" customWidth="1"/>
    <col min="5891" max="5891" width="13" customWidth="1"/>
    <col min="5892" max="5892" width="20" customWidth="1"/>
    <col min="5893" max="5894" width="13.5703125" customWidth="1"/>
    <col min="5895" max="5895" width="9.42578125" bestFit="1" customWidth="1"/>
    <col min="5898" max="5898" width="20.28515625" customWidth="1"/>
    <col min="5899" max="5899" width="24.85546875" customWidth="1"/>
    <col min="5900" max="5900" width="25" customWidth="1"/>
    <col min="5901" max="5901" width="26" customWidth="1"/>
    <col min="5902" max="5902" width="16.5703125" customWidth="1"/>
    <col min="5903" max="5903" width="40.28515625" customWidth="1"/>
    <col min="5904" max="5904" width="24.140625" customWidth="1"/>
    <col min="5905" max="5905" width="36.28515625" customWidth="1"/>
    <col min="5906" max="5906" width="50.7109375" customWidth="1"/>
    <col min="6143" max="6143" width="8.28515625" customWidth="1"/>
    <col min="6145" max="6145" width="27" customWidth="1"/>
    <col min="6147" max="6147" width="13" customWidth="1"/>
    <col min="6148" max="6148" width="20" customWidth="1"/>
    <col min="6149" max="6150" width="13.5703125" customWidth="1"/>
    <col min="6151" max="6151" width="9.42578125" bestFit="1" customWidth="1"/>
    <col min="6154" max="6154" width="20.28515625" customWidth="1"/>
    <col min="6155" max="6155" width="24.85546875" customWidth="1"/>
    <col min="6156" max="6156" width="25" customWidth="1"/>
    <col min="6157" max="6157" width="26" customWidth="1"/>
    <col min="6158" max="6158" width="16.5703125" customWidth="1"/>
    <col min="6159" max="6159" width="40.28515625" customWidth="1"/>
    <col min="6160" max="6160" width="24.140625" customWidth="1"/>
    <col min="6161" max="6161" width="36.28515625" customWidth="1"/>
    <col min="6162" max="6162" width="50.7109375" customWidth="1"/>
    <col min="6399" max="6399" width="8.28515625" customWidth="1"/>
    <col min="6401" max="6401" width="27" customWidth="1"/>
    <col min="6403" max="6403" width="13" customWidth="1"/>
    <col min="6404" max="6404" width="20" customWidth="1"/>
    <col min="6405" max="6406" width="13.5703125" customWidth="1"/>
    <col min="6407" max="6407" width="9.42578125" bestFit="1" customWidth="1"/>
    <col min="6410" max="6410" width="20.28515625" customWidth="1"/>
    <col min="6411" max="6411" width="24.85546875" customWidth="1"/>
    <col min="6412" max="6412" width="25" customWidth="1"/>
    <col min="6413" max="6413" width="26" customWidth="1"/>
    <col min="6414" max="6414" width="16.5703125" customWidth="1"/>
    <col min="6415" max="6415" width="40.28515625" customWidth="1"/>
    <col min="6416" max="6416" width="24.140625" customWidth="1"/>
    <col min="6417" max="6417" width="36.28515625" customWidth="1"/>
    <col min="6418" max="6418" width="50.7109375" customWidth="1"/>
    <col min="6655" max="6655" width="8.28515625" customWidth="1"/>
    <col min="6657" max="6657" width="27" customWidth="1"/>
    <col min="6659" max="6659" width="13" customWidth="1"/>
    <col min="6660" max="6660" width="20" customWidth="1"/>
    <col min="6661" max="6662" width="13.5703125" customWidth="1"/>
    <col min="6663" max="6663" width="9.42578125" bestFit="1" customWidth="1"/>
    <col min="6666" max="6666" width="20.28515625" customWidth="1"/>
    <col min="6667" max="6667" width="24.85546875" customWidth="1"/>
    <col min="6668" max="6668" width="25" customWidth="1"/>
    <col min="6669" max="6669" width="26" customWidth="1"/>
    <col min="6670" max="6670" width="16.5703125" customWidth="1"/>
    <col min="6671" max="6671" width="40.28515625" customWidth="1"/>
    <col min="6672" max="6672" width="24.140625" customWidth="1"/>
    <col min="6673" max="6673" width="36.28515625" customWidth="1"/>
    <col min="6674" max="6674" width="50.7109375" customWidth="1"/>
    <col min="6911" max="6911" width="8.28515625" customWidth="1"/>
    <col min="6913" max="6913" width="27" customWidth="1"/>
    <col min="6915" max="6915" width="13" customWidth="1"/>
    <col min="6916" max="6916" width="20" customWidth="1"/>
    <col min="6917" max="6918" width="13.5703125" customWidth="1"/>
    <col min="6919" max="6919" width="9.42578125" bestFit="1" customWidth="1"/>
    <col min="6922" max="6922" width="20.28515625" customWidth="1"/>
    <col min="6923" max="6923" width="24.85546875" customWidth="1"/>
    <col min="6924" max="6924" width="25" customWidth="1"/>
    <col min="6925" max="6925" width="26" customWidth="1"/>
    <col min="6926" max="6926" width="16.5703125" customWidth="1"/>
    <col min="6927" max="6927" width="40.28515625" customWidth="1"/>
    <col min="6928" max="6928" width="24.140625" customWidth="1"/>
    <col min="6929" max="6929" width="36.28515625" customWidth="1"/>
    <col min="6930" max="6930" width="50.7109375" customWidth="1"/>
    <col min="7167" max="7167" width="8.28515625" customWidth="1"/>
    <col min="7169" max="7169" width="27" customWidth="1"/>
    <col min="7171" max="7171" width="13" customWidth="1"/>
    <col min="7172" max="7172" width="20" customWidth="1"/>
    <col min="7173" max="7174" width="13.5703125" customWidth="1"/>
    <col min="7175" max="7175" width="9.42578125" bestFit="1" customWidth="1"/>
    <col min="7178" max="7178" width="20.28515625" customWidth="1"/>
    <col min="7179" max="7179" width="24.85546875" customWidth="1"/>
    <col min="7180" max="7180" width="25" customWidth="1"/>
    <col min="7181" max="7181" width="26" customWidth="1"/>
    <col min="7182" max="7182" width="16.5703125" customWidth="1"/>
    <col min="7183" max="7183" width="40.28515625" customWidth="1"/>
    <col min="7184" max="7184" width="24.140625" customWidth="1"/>
    <col min="7185" max="7185" width="36.28515625" customWidth="1"/>
    <col min="7186" max="7186" width="50.7109375" customWidth="1"/>
    <col min="7423" max="7423" width="8.28515625" customWidth="1"/>
    <col min="7425" max="7425" width="27" customWidth="1"/>
    <col min="7427" max="7427" width="13" customWidth="1"/>
    <col min="7428" max="7428" width="20" customWidth="1"/>
    <col min="7429" max="7430" width="13.5703125" customWidth="1"/>
    <col min="7431" max="7431" width="9.42578125" bestFit="1" customWidth="1"/>
    <col min="7434" max="7434" width="20.28515625" customWidth="1"/>
    <col min="7435" max="7435" width="24.85546875" customWidth="1"/>
    <col min="7436" max="7436" width="25" customWidth="1"/>
    <col min="7437" max="7437" width="26" customWidth="1"/>
    <col min="7438" max="7438" width="16.5703125" customWidth="1"/>
    <col min="7439" max="7439" width="40.28515625" customWidth="1"/>
    <col min="7440" max="7440" width="24.140625" customWidth="1"/>
    <col min="7441" max="7441" width="36.28515625" customWidth="1"/>
    <col min="7442" max="7442" width="50.7109375" customWidth="1"/>
    <col min="7679" max="7679" width="8.28515625" customWidth="1"/>
    <col min="7681" max="7681" width="27" customWidth="1"/>
    <col min="7683" max="7683" width="13" customWidth="1"/>
    <col min="7684" max="7684" width="20" customWidth="1"/>
    <col min="7685" max="7686" width="13.5703125" customWidth="1"/>
    <col min="7687" max="7687" width="9.42578125" bestFit="1" customWidth="1"/>
    <col min="7690" max="7690" width="20.28515625" customWidth="1"/>
    <col min="7691" max="7691" width="24.85546875" customWidth="1"/>
    <col min="7692" max="7692" width="25" customWidth="1"/>
    <col min="7693" max="7693" width="26" customWidth="1"/>
    <col min="7694" max="7694" width="16.5703125" customWidth="1"/>
    <col min="7695" max="7695" width="40.28515625" customWidth="1"/>
    <col min="7696" max="7696" width="24.140625" customWidth="1"/>
    <col min="7697" max="7697" width="36.28515625" customWidth="1"/>
    <col min="7698" max="7698" width="50.7109375" customWidth="1"/>
    <col min="7935" max="7935" width="8.28515625" customWidth="1"/>
    <col min="7937" max="7937" width="27" customWidth="1"/>
    <col min="7939" max="7939" width="13" customWidth="1"/>
    <col min="7940" max="7940" width="20" customWidth="1"/>
    <col min="7941" max="7942" width="13.5703125" customWidth="1"/>
    <col min="7943" max="7943" width="9.42578125" bestFit="1" customWidth="1"/>
    <col min="7946" max="7946" width="20.28515625" customWidth="1"/>
    <col min="7947" max="7947" width="24.85546875" customWidth="1"/>
    <col min="7948" max="7948" width="25" customWidth="1"/>
    <col min="7949" max="7949" width="26" customWidth="1"/>
    <col min="7950" max="7950" width="16.5703125" customWidth="1"/>
    <col min="7951" max="7951" width="40.28515625" customWidth="1"/>
    <col min="7952" max="7952" width="24.140625" customWidth="1"/>
    <col min="7953" max="7953" width="36.28515625" customWidth="1"/>
    <col min="7954" max="7954" width="50.7109375" customWidth="1"/>
    <col min="8191" max="8191" width="8.28515625" customWidth="1"/>
    <col min="8193" max="8193" width="27" customWidth="1"/>
    <col min="8195" max="8195" width="13" customWidth="1"/>
    <col min="8196" max="8196" width="20" customWidth="1"/>
    <col min="8197" max="8198" width="13.5703125" customWidth="1"/>
    <col min="8199" max="8199" width="9.42578125" bestFit="1" customWidth="1"/>
    <col min="8202" max="8202" width="20.28515625" customWidth="1"/>
    <col min="8203" max="8203" width="24.85546875" customWidth="1"/>
    <col min="8204" max="8204" width="25" customWidth="1"/>
    <col min="8205" max="8205" width="26" customWidth="1"/>
    <col min="8206" max="8206" width="16.5703125" customWidth="1"/>
    <col min="8207" max="8207" width="40.28515625" customWidth="1"/>
    <col min="8208" max="8208" width="24.140625" customWidth="1"/>
    <col min="8209" max="8209" width="36.28515625" customWidth="1"/>
    <col min="8210" max="8210" width="50.7109375" customWidth="1"/>
    <col min="8447" max="8447" width="8.28515625" customWidth="1"/>
    <col min="8449" max="8449" width="27" customWidth="1"/>
    <col min="8451" max="8451" width="13" customWidth="1"/>
    <col min="8452" max="8452" width="20" customWidth="1"/>
    <col min="8453" max="8454" width="13.5703125" customWidth="1"/>
    <col min="8455" max="8455" width="9.42578125" bestFit="1" customWidth="1"/>
    <col min="8458" max="8458" width="20.28515625" customWidth="1"/>
    <col min="8459" max="8459" width="24.85546875" customWidth="1"/>
    <col min="8460" max="8460" width="25" customWidth="1"/>
    <col min="8461" max="8461" width="26" customWidth="1"/>
    <col min="8462" max="8462" width="16.5703125" customWidth="1"/>
    <col min="8463" max="8463" width="40.28515625" customWidth="1"/>
    <col min="8464" max="8464" width="24.140625" customWidth="1"/>
    <col min="8465" max="8465" width="36.28515625" customWidth="1"/>
    <col min="8466" max="8466" width="50.7109375" customWidth="1"/>
    <col min="8703" max="8703" width="8.28515625" customWidth="1"/>
    <col min="8705" max="8705" width="27" customWidth="1"/>
    <col min="8707" max="8707" width="13" customWidth="1"/>
    <col min="8708" max="8708" width="20" customWidth="1"/>
    <col min="8709" max="8710" width="13.5703125" customWidth="1"/>
    <col min="8711" max="8711" width="9.42578125" bestFit="1" customWidth="1"/>
    <col min="8714" max="8714" width="20.28515625" customWidth="1"/>
    <col min="8715" max="8715" width="24.85546875" customWidth="1"/>
    <col min="8716" max="8716" width="25" customWidth="1"/>
    <col min="8717" max="8717" width="26" customWidth="1"/>
    <col min="8718" max="8718" width="16.5703125" customWidth="1"/>
    <col min="8719" max="8719" width="40.28515625" customWidth="1"/>
    <col min="8720" max="8720" width="24.140625" customWidth="1"/>
    <col min="8721" max="8721" width="36.28515625" customWidth="1"/>
    <col min="8722" max="8722" width="50.7109375" customWidth="1"/>
    <col min="8959" max="8959" width="8.28515625" customWidth="1"/>
    <col min="8961" max="8961" width="27" customWidth="1"/>
    <col min="8963" max="8963" width="13" customWidth="1"/>
    <col min="8964" max="8964" width="20" customWidth="1"/>
    <col min="8965" max="8966" width="13.5703125" customWidth="1"/>
    <col min="8967" max="8967" width="9.42578125" bestFit="1" customWidth="1"/>
    <col min="8970" max="8970" width="20.28515625" customWidth="1"/>
    <col min="8971" max="8971" width="24.85546875" customWidth="1"/>
    <col min="8972" max="8972" width="25" customWidth="1"/>
    <col min="8973" max="8973" width="26" customWidth="1"/>
    <col min="8974" max="8974" width="16.5703125" customWidth="1"/>
    <col min="8975" max="8975" width="40.28515625" customWidth="1"/>
    <col min="8976" max="8976" width="24.140625" customWidth="1"/>
    <col min="8977" max="8977" width="36.28515625" customWidth="1"/>
    <col min="8978" max="8978" width="50.7109375" customWidth="1"/>
    <col min="9215" max="9215" width="8.28515625" customWidth="1"/>
    <col min="9217" max="9217" width="27" customWidth="1"/>
    <col min="9219" max="9219" width="13" customWidth="1"/>
    <col min="9220" max="9220" width="20" customWidth="1"/>
    <col min="9221" max="9222" width="13.5703125" customWidth="1"/>
    <col min="9223" max="9223" width="9.42578125" bestFit="1" customWidth="1"/>
    <col min="9226" max="9226" width="20.28515625" customWidth="1"/>
    <col min="9227" max="9227" width="24.85546875" customWidth="1"/>
    <col min="9228" max="9228" width="25" customWidth="1"/>
    <col min="9229" max="9229" width="26" customWidth="1"/>
    <col min="9230" max="9230" width="16.5703125" customWidth="1"/>
    <col min="9231" max="9231" width="40.28515625" customWidth="1"/>
    <col min="9232" max="9232" width="24.140625" customWidth="1"/>
    <col min="9233" max="9233" width="36.28515625" customWidth="1"/>
    <col min="9234" max="9234" width="50.7109375" customWidth="1"/>
    <col min="9471" max="9471" width="8.28515625" customWidth="1"/>
    <col min="9473" max="9473" width="27" customWidth="1"/>
    <col min="9475" max="9475" width="13" customWidth="1"/>
    <col min="9476" max="9476" width="20" customWidth="1"/>
    <col min="9477" max="9478" width="13.5703125" customWidth="1"/>
    <col min="9479" max="9479" width="9.42578125" bestFit="1" customWidth="1"/>
    <col min="9482" max="9482" width="20.28515625" customWidth="1"/>
    <col min="9483" max="9483" width="24.85546875" customWidth="1"/>
    <col min="9484" max="9484" width="25" customWidth="1"/>
    <col min="9485" max="9485" width="26" customWidth="1"/>
    <col min="9486" max="9486" width="16.5703125" customWidth="1"/>
    <col min="9487" max="9487" width="40.28515625" customWidth="1"/>
    <col min="9488" max="9488" width="24.140625" customWidth="1"/>
    <col min="9489" max="9489" width="36.28515625" customWidth="1"/>
    <col min="9490" max="9490" width="50.7109375" customWidth="1"/>
    <col min="9727" max="9727" width="8.28515625" customWidth="1"/>
    <col min="9729" max="9729" width="27" customWidth="1"/>
    <col min="9731" max="9731" width="13" customWidth="1"/>
    <col min="9732" max="9732" width="20" customWidth="1"/>
    <col min="9733" max="9734" width="13.5703125" customWidth="1"/>
    <col min="9735" max="9735" width="9.42578125" bestFit="1" customWidth="1"/>
    <col min="9738" max="9738" width="20.28515625" customWidth="1"/>
    <col min="9739" max="9739" width="24.85546875" customWidth="1"/>
    <col min="9740" max="9740" width="25" customWidth="1"/>
    <col min="9741" max="9741" width="26" customWidth="1"/>
    <col min="9742" max="9742" width="16.5703125" customWidth="1"/>
    <col min="9743" max="9743" width="40.28515625" customWidth="1"/>
    <col min="9744" max="9744" width="24.140625" customWidth="1"/>
    <col min="9745" max="9745" width="36.28515625" customWidth="1"/>
    <col min="9746" max="9746" width="50.7109375" customWidth="1"/>
    <col min="9983" max="9983" width="8.28515625" customWidth="1"/>
    <col min="9985" max="9985" width="27" customWidth="1"/>
    <col min="9987" max="9987" width="13" customWidth="1"/>
    <col min="9988" max="9988" width="20" customWidth="1"/>
    <col min="9989" max="9990" width="13.5703125" customWidth="1"/>
    <col min="9991" max="9991" width="9.42578125" bestFit="1" customWidth="1"/>
    <col min="9994" max="9994" width="20.28515625" customWidth="1"/>
    <col min="9995" max="9995" width="24.85546875" customWidth="1"/>
    <col min="9996" max="9996" width="25" customWidth="1"/>
    <col min="9997" max="9997" width="26" customWidth="1"/>
    <col min="9998" max="9998" width="16.5703125" customWidth="1"/>
    <col min="9999" max="9999" width="40.28515625" customWidth="1"/>
    <col min="10000" max="10000" width="24.140625" customWidth="1"/>
    <col min="10001" max="10001" width="36.28515625" customWidth="1"/>
    <col min="10002" max="10002" width="50.7109375" customWidth="1"/>
    <col min="10239" max="10239" width="8.28515625" customWidth="1"/>
    <col min="10241" max="10241" width="27" customWidth="1"/>
    <col min="10243" max="10243" width="13" customWidth="1"/>
    <col min="10244" max="10244" width="20" customWidth="1"/>
    <col min="10245" max="10246" width="13.5703125" customWidth="1"/>
    <col min="10247" max="10247" width="9.42578125" bestFit="1" customWidth="1"/>
    <col min="10250" max="10250" width="20.28515625" customWidth="1"/>
    <col min="10251" max="10251" width="24.85546875" customWidth="1"/>
    <col min="10252" max="10252" width="25" customWidth="1"/>
    <col min="10253" max="10253" width="26" customWidth="1"/>
    <col min="10254" max="10254" width="16.5703125" customWidth="1"/>
    <col min="10255" max="10255" width="40.28515625" customWidth="1"/>
    <col min="10256" max="10256" width="24.140625" customWidth="1"/>
    <col min="10257" max="10257" width="36.28515625" customWidth="1"/>
    <col min="10258" max="10258" width="50.7109375" customWidth="1"/>
    <col min="10495" max="10495" width="8.28515625" customWidth="1"/>
    <col min="10497" max="10497" width="27" customWidth="1"/>
    <col min="10499" max="10499" width="13" customWidth="1"/>
    <col min="10500" max="10500" width="20" customWidth="1"/>
    <col min="10501" max="10502" width="13.5703125" customWidth="1"/>
    <col min="10503" max="10503" width="9.42578125" bestFit="1" customWidth="1"/>
    <col min="10506" max="10506" width="20.28515625" customWidth="1"/>
    <col min="10507" max="10507" width="24.85546875" customWidth="1"/>
    <col min="10508" max="10508" width="25" customWidth="1"/>
    <col min="10509" max="10509" width="26" customWidth="1"/>
    <col min="10510" max="10510" width="16.5703125" customWidth="1"/>
    <col min="10511" max="10511" width="40.28515625" customWidth="1"/>
    <col min="10512" max="10512" width="24.140625" customWidth="1"/>
    <col min="10513" max="10513" width="36.28515625" customWidth="1"/>
    <col min="10514" max="10514" width="50.7109375" customWidth="1"/>
    <col min="10751" max="10751" width="8.28515625" customWidth="1"/>
    <col min="10753" max="10753" width="27" customWidth="1"/>
    <col min="10755" max="10755" width="13" customWidth="1"/>
    <col min="10756" max="10756" width="20" customWidth="1"/>
    <col min="10757" max="10758" width="13.5703125" customWidth="1"/>
    <col min="10759" max="10759" width="9.42578125" bestFit="1" customWidth="1"/>
    <col min="10762" max="10762" width="20.28515625" customWidth="1"/>
    <col min="10763" max="10763" width="24.85546875" customWidth="1"/>
    <col min="10764" max="10764" width="25" customWidth="1"/>
    <col min="10765" max="10765" width="26" customWidth="1"/>
    <col min="10766" max="10766" width="16.5703125" customWidth="1"/>
    <col min="10767" max="10767" width="40.28515625" customWidth="1"/>
    <col min="10768" max="10768" width="24.140625" customWidth="1"/>
    <col min="10769" max="10769" width="36.28515625" customWidth="1"/>
    <col min="10770" max="10770" width="50.7109375" customWidth="1"/>
    <col min="11007" max="11007" width="8.28515625" customWidth="1"/>
    <col min="11009" max="11009" width="27" customWidth="1"/>
    <col min="11011" max="11011" width="13" customWidth="1"/>
    <col min="11012" max="11012" width="20" customWidth="1"/>
    <col min="11013" max="11014" width="13.5703125" customWidth="1"/>
    <col min="11015" max="11015" width="9.42578125" bestFit="1" customWidth="1"/>
    <col min="11018" max="11018" width="20.28515625" customWidth="1"/>
    <col min="11019" max="11019" width="24.85546875" customWidth="1"/>
    <col min="11020" max="11020" width="25" customWidth="1"/>
    <col min="11021" max="11021" width="26" customWidth="1"/>
    <col min="11022" max="11022" width="16.5703125" customWidth="1"/>
    <col min="11023" max="11023" width="40.28515625" customWidth="1"/>
    <col min="11024" max="11024" width="24.140625" customWidth="1"/>
    <col min="11025" max="11025" width="36.28515625" customWidth="1"/>
    <col min="11026" max="11026" width="50.7109375" customWidth="1"/>
    <col min="11263" max="11263" width="8.28515625" customWidth="1"/>
    <col min="11265" max="11265" width="27" customWidth="1"/>
    <col min="11267" max="11267" width="13" customWidth="1"/>
    <col min="11268" max="11268" width="20" customWidth="1"/>
    <col min="11269" max="11270" width="13.5703125" customWidth="1"/>
    <col min="11271" max="11271" width="9.42578125" bestFit="1" customWidth="1"/>
    <col min="11274" max="11274" width="20.28515625" customWidth="1"/>
    <col min="11275" max="11275" width="24.85546875" customWidth="1"/>
    <col min="11276" max="11276" width="25" customWidth="1"/>
    <col min="11277" max="11277" width="26" customWidth="1"/>
    <col min="11278" max="11278" width="16.5703125" customWidth="1"/>
    <col min="11279" max="11279" width="40.28515625" customWidth="1"/>
    <col min="11280" max="11280" width="24.140625" customWidth="1"/>
    <col min="11281" max="11281" width="36.28515625" customWidth="1"/>
    <col min="11282" max="11282" width="50.7109375" customWidth="1"/>
    <col min="11519" max="11519" width="8.28515625" customWidth="1"/>
    <col min="11521" max="11521" width="27" customWidth="1"/>
    <col min="11523" max="11523" width="13" customWidth="1"/>
    <col min="11524" max="11524" width="20" customWidth="1"/>
    <col min="11525" max="11526" width="13.5703125" customWidth="1"/>
    <col min="11527" max="11527" width="9.42578125" bestFit="1" customWidth="1"/>
    <col min="11530" max="11530" width="20.28515625" customWidth="1"/>
    <col min="11531" max="11531" width="24.85546875" customWidth="1"/>
    <col min="11532" max="11532" width="25" customWidth="1"/>
    <col min="11533" max="11533" width="26" customWidth="1"/>
    <col min="11534" max="11534" width="16.5703125" customWidth="1"/>
    <col min="11535" max="11535" width="40.28515625" customWidth="1"/>
    <col min="11536" max="11536" width="24.140625" customWidth="1"/>
    <col min="11537" max="11537" width="36.28515625" customWidth="1"/>
    <col min="11538" max="11538" width="50.7109375" customWidth="1"/>
    <col min="11775" max="11775" width="8.28515625" customWidth="1"/>
    <col min="11777" max="11777" width="27" customWidth="1"/>
    <col min="11779" max="11779" width="13" customWidth="1"/>
    <col min="11780" max="11780" width="20" customWidth="1"/>
    <col min="11781" max="11782" width="13.5703125" customWidth="1"/>
    <col min="11783" max="11783" width="9.42578125" bestFit="1" customWidth="1"/>
    <col min="11786" max="11786" width="20.28515625" customWidth="1"/>
    <col min="11787" max="11787" width="24.85546875" customWidth="1"/>
    <col min="11788" max="11788" width="25" customWidth="1"/>
    <col min="11789" max="11789" width="26" customWidth="1"/>
    <col min="11790" max="11790" width="16.5703125" customWidth="1"/>
    <col min="11791" max="11791" width="40.28515625" customWidth="1"/>
    <col min="11792" max="11792" width="24.140625" customWidth="1"/>
    <col min="11793" max="11793" width="36.28515625" customWidth="1"/>
    <col min="11794" max="11794" width="50.7109375" customWidth="1"/>
    <col min="12031" max="12031" width="8.28515625" customWidth="1"/>
    <col min="12033" max="12033" width="27" customWidth="1"/>
    <col min="12035" max="12035" width="13" customWidth="1"/>
    <col min="12036" max="12036" width="20" customWidth="1"/>
    <col min="12037" max="12038" width="13.5703125" customWidth="1"/>
    <col min="12039" max="12039" width="9.42578125" bestFit="1" customWidth="1"/>
    <col min="12042" max="12042" width="20.28515625" customWidth="1"/>
    <col min="12043" max="12043" width="24.85546875" customWidth="1"/>
    <col min="12044" max="12044" width="25" customWidth="1"/>
    <col min="12045" max="12045" width="26" customWidth="1"/>
    <col min="12046" max="12046" width="16.5703125" customWidth="1"/>
    <col min="12047" max="12047" width="40.28515625" customWidth="1"/>
    <col min="12048" max="12048" width="24.140625" customWidth="1"/>
    <col min="12049" max="12049" width="36.28515625" customWidth="1"/>
    <col min="12050" max="12050" width="50.7109375" customWidth="1"/>
    <col min="12287" max="12287" width="8.28515625" customWidth="1"/>
    <col min="12289" max="12289" width="27" customWidth="1"/>
    <col min="12291" max="12291" width="13" customWidth="1"/>
    <col min="12292" max="12292" width="20" customWidth="1"/>
    <col min="12293" max="12294" width="13.5703125" customWidth="1"/>
    <col min="12295" max="12295" width="9.42578125" bestFit="1" customWidth="1"/>
    <col min="12298" max="12298" width="20.28515625" customWidth="1"/>
    <col min="12299" max="12299" width="24.85546875" customWidth="1"/>
    <col min="12300" max="12300" width="25" customWidth="1"/>
    <col min="12301" max="12301" width="26" customWidth="1"/>
    <col min="12302" max="12302" width="16.5703125" customWidth="1"/>
    <col min="12303" max="12303" width="40.28515625" customWidth="1"/>
    <col min="12304" max="12304" width="24.140625" customWidth="1"/>
    <col min="12305" max="12305" width="36.28515625" customWidth="1"/>
    <col min="12306" max="12306" width="50.7109375" customWidth="1"/>
    <col min="12543" max="12543" width="8.28515625" customWidth="1"/>
    <col min="12545" max="12545" width="27" customWidth="1"/>
    <col min="12547" max="12547" width="13" customWidth="1"/>
    <col min="12548" max="12548" width="20" customWidth="1"/>
    <col min="12549" max="12550" width="13.5703125" customWidth="1"/>
    <col min="12551" max="12551" width="9.42578125" bestFit="1" customWidth="1"/>
    <col min="12554" max="12554" width="20.28515625" customWidth="1"/>
    <col min="12555" max="12555" width="24.85546875" customWidth="1"/>
    <col min="12556" max="12556" width="25" customWidth="1"/>
    <col min="12557" max="12557" width="26" customWidth="1"/>
    <col min="12558" max="12558" width="16.5703125" customWidth="1"/>
    <col min="12559" max="12559" width="40.28515625" customWidth="1"/>
    <col min="12560" max="12560" width="24.140625" customWidth="1"/>
    <col min="12561" max="12561" width="36.28515625" customWidth="1"/>
    <col min="12562" max="12562" width="50.7109375" customWidth="1"/>
    <col min="12799" max="12799" width="8.28515625" customWidth="1"/>
    <col min="12801" max="12801" width="27" customWidth="1"/>
    <col min="12803" max="12803" width="13" customWidth="1"/>
    <col min="12804" max="12804" width="20" customWidth="1"/>
    <col min="12805" max="12806" width="13.5703125" customWidth="1"/>
    <col min="12807" max="12807" width="9.42578125" bestFit="1" customWidth="1"/>
    <col min="12810" max="12810" width="20.28515625" customWidth="1"/>
    <col min="12811" max="12811" width="24.85546875" customWidth="1"/>
    <col min="12812" max="12812" width="25" customWidth="1"/>
    <col min="12813" max="12813" width="26" customWidth="1"/>
    <col min="12814" max="12814" width="16.5703125" customWidth="1"/>
    <col min="12815" max="12815" width="40.28515625" customWidth="1"/>
    <col min="12816" max="12816" width="24.140625" customWidth="1"/>
    <col min="12817" max="12817" width="36.28515625" customWidth="1"/>
    <col min="12818" max="12818" width="50.7109375" customWidth="1"/>
    <col min="13055" max="13055" width="8.28515625" customWidth="1"/>
    <col min="13057" max="13057" width="27" customWidth="1"/>
    <col min="13059" max="13059" width="13" customWidth="1"/>
    <col min="13060" max="13060" width="20" customWidth="1"/>
    <col min="13061" max="13062" width="13.5703125" customWidth="1"/>
    <col min="13063" max="13063" width="9.42578125" bestFit="1" customWidth="1"/>
    <col min="13066" max="13066" width="20.28515625" customWidth="1"/>
    <col min="13067" max="13067" width="24.85546875" customWidth="1"/>
    <col min="13068" max="13068" width="25" customWidth="1"/>
    <col min="13069" max="13069" width="26" customWidth="1"/>
    <col min="13070" max="13070" width="16.5703125" customWidth="1"/>
    <col min="13071" max="13071" width="40.28515625" customWidth="1"/>
    <col min="13072" max="13072" width="24.140625" customWidth="1"/>
    <col min="13073" max="13073" width="36.28515625" customWidth="1"/>
    <col min="13074" max="13074" width="50.7109375" customWidth="1"/>
    <col min="13311" max="13311" width="8.28515625" customWidth="1"/>
    <col min="13313" max="13313" width="27" customWidth="1"/>
    <col min="13315" max="13315" width="13" customWidth="1"/>
    <col min="13316" max="13316" width="20" customWidth="1"/>
    <col min="13317" max="13318" width="13.5703125" customWidth="1"/>
    <col min="13319" max="13319" width="9.42578125" bestFit="1" customWidth="1"/>
    <col min="13322" max="13322" width="20.28515625" customWidth="1"/>
    <col min="13323" max="13323" width="24.85546875" customWidth="1"/>
    <col min="13324" max="13324" width="25" customWidth="1"/>
    <col min="13325" max="13325" width="26" customWidth="1"/>
    <col min="13326" max="13326" width="16.5703125" customWidth="1"/>
    <col min="13327" max="13327" width="40.28515625" customWidth="1"/>
    <col min="13328" max="13328" width="24.140625" customWidth="1"/>
    <col min="13329" max="13329" width="36.28515625" customWidth="1"/>
    <col min="13330" max="13330" width="50.7109375" customWidth="1"/>
    <col min="13567" max="13567" width="8.28515625" customWidth="1"/>
    <col min="13569" max="13569" width="27" customWidth="1"/>
    <col min="13571" max="13571" width="13" customWidth="1"/>
    <col min="13572" max="13572" width="20" customWidth="1"/>
    <col min="13573" max="13574" width="13.5703125" customWidth="1"/>
    <col min="13575" max="13575" width="9.42578125" bestFit="1" customWidth="1"/>
    <col min="13578" max="13578" width="20.28515625" customWidth="1"/>
    <col min="13579" max="13579" width="24.85546875" customWidth="1"/>
    <col min="13580" max="13580" width="25" customWidth="1"/>
    <col min="13581" max="13581" width="26" customWidth="1"/>
    <col min="13582" max="13582" width="16.5703125" customWidth="1"/>
    <col min="13583" max="13583" width="40.28515625" customWidth="1"/>
    <col min="13584" max="13584" width="24.140625" customWidth="1"/>
    <col min="13585" max="13585" width="36.28515625" customWidth="1"/>
    <col min="13586" max="13586" width="50.7109375" customWidth="1"/>
    <col min="13823" max="13823" width="8.28515625" customWidth="1"/>
    <col min="13825" max="13825" width="27" customWidth="1"/>
    <col min="13827" max="13827" width="13" customWidth="1"/>
    <col min="13828" max="13828" width="20" customWidth="1"/>
    <col min="13829" max="13830" width="13.5703125" customWidth="1"/>
    <col min="13831" max="13831" width="9.42578125" bestFit="1" customWidth="1"/>
    <col min="13834" max="13834" width="20.28515625" customWidth="1"/>
    <col min="13835" max="13835" width="24.85546875" customWidth="1"/>
    <col min="13836" max="13836" width="25" customWidth="1"/>
    <col min="13837" max="13837" width="26" customWidth="1"/>
    <col min="13838" max="13838" width="16.5703125" customWidth="1"/>
    <col min="13839" max="13839" width="40.28515625" customWidth="1"/>
    <col min="13840" max="13840" width="24.140625" customWidth="1"/>
    <col min="13841" max="13841" width="36.28515625" customWidth="1"/>
    <col min="13842" max="13842" width="50.7109375" customWidth="1"/>
    <col min="14079" max="14079" width="8.28515625" customWidth="1"/>
    <col min="14081" max="14081" width="27" customWidth="1"/>
    <col min="14083" max="14083" width="13" customWidth="1"/>
    <col min="14084" max="14084" width="20" customWidth="1"/>
    <col min="14085" max="14086" width="13.5703125" customWidth="1"/>
    <col min="14087" max="14087" width="9.42578125" bestFit="1" customWidth="1"/>
    <col min="14090" max="14090" width="20.28515625" customWidth="1"/>
    <col min="14091" max="14091" width="24.85546875" customWidth="1"/>
    <col min="14092" max="14092" width="25" customWidth="1"/>
    <col min="14093" max="14093" width="26" customWidth="1"/>
    <col min="14094" max="14094" width="16.5703125" customWidth="1"/>
    <col min="14095" max="14095" width="40.28515625" customWidth="1"/>
    <col min="14096" max="14096" width="24.140625" customWidth="1"/>
    <col min="14097" max="14097" width="36.28515625" customWidth="1"/>
    <col min="14098" max="14098" width="50.7109375" customWidth="1"/>
    <col min="14335" max="14335" width="8.28515625" customWidth="1"/>
    <col min="14337" max="14337" width="27" customWidth="1"/>
    <col min="14339" max="14339" width="13" customWidth="1"/>
    <col min="14340" max="14340" width="20" customWidth="1"/>
    <col min="14341" max="14342" width="13.5703125" customWidth="1"/>
    <col min="14343" max="14343" width="9.42578125" bestFit="1" customWidth="1"/>
    <col min="14346" max="14346" width="20.28515625" customWidth="1"/>
    <col min="14347" max="14347" width="24.85546875" customWidth="1"/>
    <col min="14348" max="14348" width="25" customWidth="1"/>
    <col min="14349" max="14349" width="26" customWidth="1"/>
    <col min="14350" max="14350" width="16.5703125" customWidth="1"/>
    <col min="14351" max="14351" width="40.28515625" customWidth="1"/>
    <col min="14352" max="14352" width="24.140625" customWidth="1"/>
    <col min="14353" max="14353" width="36.28515625" customWidth="1"/>
    <col min="14354" max="14354" width="50.7109375" customWidth="1"/>
    <col min="14591" max="14591" width="8.28515625" customWidth="1"/>
    <col min="14593" max="14593" width="27" customWidth="1"/>
    <col min="14595" max="14595" width="13" customWidth="1"/>
    <col min="14596" max="14596" width="20" customWidth="1"/>
    <col min="14597" max="14598" width="13.5703125" customWidth="1"/>
    <col min="14599" max="14599" width="9.42578125" bestFit="1" customWidth="1"/>
    <col min="14602" max="14602" width="20.28515625" customWidth="1"/>
    <col min="14603" max="14603" width="24.85546875" customWidth="1"/>
    <col min="14604" max="14604" width="25" customWidth="1"/>
    <col min="14605" max="14605" width="26" customWidth="1"/>
    <col min="14606" max="14606" width="16.5703125" customWidth="1"/>
    <col min="14607" max="14607" width="40.28515625" customWidth="1"/>
    <col min="14608" max="14608" width="24.140625" customWidth="1"/>
    <col min="14609" max="14609" width="36.28515625" customWidth="1"/>
    <col min="14610" max="14610" width="50.7109375" customWidth="1"/>
    <col min="14847" max="14847" width="8.28515625" customWidth="1"/>
    <col min="14849" max="14849" width="27" customWidth="1"/>
    <col min="14851" max="14851" width="13" customWidth="1"/>
    <col min="14852" max="14852" width="20" customWidth="1"/>
    <col min="14853" max="14854" width="13.5703125" customWidth="1"/>
    <col min="14855" max="14855" width="9.42578125" bestFit="1" customWidth="1"/>
    <col min="14858" max="14858" width="20.28515625" customWidth="1"/>
    <col min="14859" max="14859" width="24.85546875" customWidth="1"/>
    <col min="14860" max="14860" width="25" customWidth="1"/>
    <col min="14861" max="14861" width="26" customWidth="1"/>
    <col min="14862" max="14862" width="16.5703125" customWidth="1"/>
    <col min="14863" max="14863" width="40.28515625" customWidth="1"/>
    <col min="14864" max="14864" width="24.140625" customWidth="1"/>
    <col min="14865" max="14865" width="36.28515625" customWidth="1"/>
    <col min="14866" max="14866" width="50.7109375" customWidth="1"/>
    <col min="15103" max="15103" width="8.28515625" customWidth="1"/>
    <col min="15105" max="15105" width="27" customWidth="1"/>
    <col min="15107" max="15107" width="13" customWidth="1"/>
    <col min="15108" max="15108" width="20" customWidth="1"/>
    <col min="15109" max="15110" width="13.5703125" customWidth="1"/>
    <col min="15111" max="15111" width="9.42578125" bestFit="1" customWidth="1"/>
    <col min="15114" max="15114" width="20.28515625" customWidth="1"/>
    <col min="15115" max="15115" width="24.85546875" customWidth="1"/>
    <col min="15116" max="15116" width="25" customWidth="1"/>
    <col min="15117" max="15117" width="26" customWidth="1"/>
    <col min="15118" max="15118" width="16.5703125" customWidth="1"/>
    <col min="15119" max="15119" width="40.28515625" customWidth="1"/>
    <col min="15120" max="15120" width="24.140625" customWidth="1"/>
    <col min="15121" max="15121" width="36.28515625" customWidth="1"/>
    <col min="15122" max="15122" width="50.7109375" customWidth="1"/>
    <col min="15359" max="15359" width="8.28515625" customWidth="1"/>
    <col min="15361" max="15361" width="27" customWidth="1"/>
    <col min="15363" max="15363" width="13" customWidth="1"/>
    <col min="15364" max="15364" width="20" customWidth="1"/>
    <col min="15365" max="15366" width="13.5703125" customWidth="1"/>
    <col min="15367" max="15367" width="9.42578125" bestFit="1" customWidth="1"/>
    <col min="15370" max="15370" width="20.28515625" customWidth="1"/>
    <col min="15371" max="15371" width="24.85546875" customWidth="1"/>
    <col min="15372" max="15372" width="25" customWidth="1"/>
    <col min="15373" max="15373" width="26" customWidth="1"/>
    <col min="15374" max="15374" width="16.5703125" customWidth="1"/>
    <col min="15375" max="15375" width="40.28515625" customWidth="1"/>
    <col min="15376" max="15376" width="24.140625" customWidth="1"/>
    <col min="15377" max="15377" width="36.28515625" customWidth="1"/>
    <col min="15378" max="15378" width="50.7109375" customWidth="1"/>
    <col min="15615" max="15615" width="8.28515625" customWidth="1"/>
    <col min="15617" max="15617" width="27" customWidth="1"/>
    <col min="15619" max="15619" width="13" customWidth="1"/>
    <col min="15620" max="15620" width="20" customWidth="1"/>
    <col min="15621" max="15622" width="13.5703125" customWidth="1"/>
    <col min="15623" max="15623" width="9.42578125" bestFit="1" customWidth="1"/>
    <col min="15626" max="15626" width="20.28515625" customWidth="1"/>
    <col min="15627" max="15627" width="24.85546875" customWidth="1"/>
    <col min="15628" max="15628" width="25" customWidth="1"/>
    <col min="15629" max="15629" width="26" customWidth="1"/>
    <col min="15630" max="15630" width="16.5703125" customWidth="1"/>
    <col min="15631" max="15631" width="40.28515625" customWidth="1"/>
    <col min="15632" max="15632" width="24.140625" customWidth="1"/>
    <col min="15633" max="15633" width="36.28515625" customWidth="1"/>
    <col min="15634" max="15634" width="50.7109375" customWidth="1"/>
    <col min="15871" max="15871" width="8.28515625" customWidth="1"/>
    <col min="15873" max="15873" width="27" customWidth="1"/>
    <col min="15875" max="15875" width="13" customWidth="1"/>
    <col min="15876" max="15876" width="20" customWidth="1"/>
    <col min="15877" max="15878" width="13.5703125" customWidth="1"/>
    <col min="15879" max="15879" width="9.42578125" bestFit="1" customWidth="1"/>
    <col min="15882" max="15882" width="20.28515625" customWidth="1"/>
    <col min="15883" max="15883" width="24.85546875" customWidth="1"/>
    <col min="15884" max="15884" width="25" customWidth="1"/>
    <col min="15885" max="15885" width="26" customWidth="1"/>
    <col min="15886" max="15886" width="16.5703125" customWidth="1"/>
    <col min="15887" max="15887" width="40.28515625" customWidth="1"/>
    <col min="15888" max="15888" width="24.140625" customWidth="1"/>
    <col min="15889" max="15889" width="36.28515625" customWidth="1"/>
    <col min="15890" max="15890" width="50.7109375" customWidth="1"/>
    <col min="16127" max="16127" width="8.28515625" customWidth="1"/>
    <col min="16129" max="16129" width="27" customWidth="1"/>
    <col min="16131" max="16131" width="13" customWidth="1"/>
    <col min="16132" max="16132" width="20" customWidth="1"/>
    <col min="16133" max="16134" width="13.5703125" customWidth="1"/>
    <col min="16135" max="16135" width="9.42578125" bestFit="1" customWidth="1"/>
    <col min="16138" max="16138" width="20.28515625" customWidth="1"/>
    <col min="16139" max="16139" width="24.85546875" customWidth="1"/>
    <col min="16140" max="16140" width="25" customWidth="1"/>
    <col min="16141" max="16141" width="26" customWidth="1"/>
    <col min="16142" max="16142" width="16.5703125" customWidth="1"/>
    <col min="16143" max="16143" width="40.28515625" customWidth="1"/>
    <col min="16144" max="16144" width="24.140625" customWidth="1"/>
    <col min="16145" max="16145" width="36.28515625" customWidth="1"/>
    <col min="16146" max="16146" width="50.7109375" customWidth="1"/>
  </cols>
  <sheetData>
    <row r="1" spans="1:20" ht="15.75" customHeight="1">
      <c r="A1" s="350" t="s">
        <v>1522</v>
      </c>
      <c r="B1" s="350"/>
      <c r="C1" s="350"/>
      <c r="D1" s="350"/>
      <c r="E1" s="350"/>
      <c r="F1" s="350"/>
      <c r="G1" s="350"/>
      <c r="H1" s="350"/>
      <c r="I1" s="350"/>
      <c r="J1" s="350"/>
      <c r="K1" s="351"/>
      <c r="L1" s="351"/>
      <c r="M1" s="351"/>
      <c r="N1" s="351"/>
      <c r="O1" s="351"/>
      <c r="P1" s="351"/>
      <c r="Q1" s="351"/>
      <c r="R1" s="351"/>
      <c r="S1" s="351"/>
      <c r="T1" s="351"/>
    </row>
    <row r="3" spans="1:20" ht="36.75" customHeight="1">
      <c r="A3" s="352" t="s">
        <v>0</v>
      </c>
      <c r="B3" s="352" t="s">
        <v>1</v>
      </c>
      <c r="C3" s="352" t="s">
        <v>2</v>
      </c>
      <c r="D3" s="352" t="s">
        <v>3</v>
      </c>
      <c r="E3" s="352" t="s">
        <v>4</v>
      </c>
      <c r="F3" s="352" t="s">
        <v>5</v>
      </c>
      <c r="G3" s="352" t="s">
        <v>6</v>
      </c>
      <c r="H3" s="352" t="s">
        <v>7</v>
      </c>
      <c r="I3" s="352" t="s">
        <v>8</v>
      </c>
      <c r="J3" s="348" t="s">
        <v>9</v>
      </c>
      <c r="K3" s="349"/>
      <c r="L3" s="352" t="s">
        <v>10</v>
      </c>
      <c r="M3" s="346" t="s">
        <v>11</v>
      </c>
      <c r="N3" s="347"/>
      <c r="O3" s="348" t="s">
        <v>12</v>
      </c>
      <c r="P3" s="349"/>
      <c r="Q3" s="343" t="s">
        <v>13</v>
      </c>
      <c r="R3" s="343"/>
      <c r="S3" s="344" t="s">
        <v>14</v>
      </c>
    </row>
    <row r="4" spans="1:20" ht="26.25" customHeight="1">
      <c r="A4" s="353"/>
      <c r="B4" s="353"/>
      <c r="C4" s="354"/>
      <c r="D4" s="353"/>
      <c r="E4" s="353"/>
      <c r="F4" s="353"/>
      <c r="G4" s="353"/>
      <c r="H4" s="353"/>
      <c r="I4" s="353"/>
      <c r="J4" s="19" t="s">
        <v>15</v>
      </c>
      <c r="K4" s="1" t="s">
        <v>16</v>
      </c>
      <c r="L4" s="353"/>
      <c r="M4" s="19">
        <v>2018</v>
      </c>
      <c r="N4" s="19">
        <v>2019</v>
      </c>
      <c r="O4" s="19">
        <v>2018</v>
      </c>
      <c r="P4" s="19">
        <v>2019</v>
      </c>
      <c r="Q4" s="2">
        <v>2018</v>
      </c>
      <c r="R4" s="2">
        <v>2019</v>
      </c>
      <c r="S4" s="345"/>
    </row>
    <row r="5" spans="1:20" ht="14.25" customHeight="1">
      <c r="A5" s="3" t="s">
        <v>17</v>
      </c>
      <c r="B5" s="3" t="s">
        <v>18</v>
      </c>
      <c r="C5" s="4" t="s">
        <v>19</v>
      </c>
      <c r="D5" s="3" t="s">
        <v>20</v>
      </c>
      <c r="E5" s="3" t="s">
        <v>21</v>
      </c>
      <c r="F5" s="3" t="s">
        <v>22</v>
      </c>
      <c r="G5" s="20" t="s">
        <v>23</v>
      </c>
      <c r="H5" s="3" t="s">
        <v>24</v>
      </c>
      <c r="I5" s="3" t="s">
        <v>25</v>
      </c>
      <c r="J5" s="3" t="s">
        <v>26</v>
      </c>
      <c r="K5" s="5" t="s">
        <v>27</v>
      </c>
      <c r="L5" s="3" t="s">
        <v>28</v>
      </c>
      <c r="M5" s="3" t="s">
        <v>29</v>
      </c>
      <c r="N5" s="3" t="s">
        <v>30</v>
      </c>
      <c r="O5" s="3" t="s">
        <v>31</v>
      </c>
      <c r="P5" s="3" t="s">
        <v>32</v>
      </c>
      <c r="Q5" s="4" t="s">
        <v>136</v>
      </c>
      <c r="R5" s="4" t="s">
        <v>34</v>
      </c>
      <c r="S5" s="6" t="s">
        <v>35</v>
      </c>
    </row>
    <row r="6" spans="1:20" s="9" customFormat="1" ht="369" customHeight="1">
      <c r="A6" s="180">
        <v>1</v>
      </c>
      <c r="B6" s="180" t="s">
        <v>589</v>
      </c>
      <c r="C6" s="180" t="s">
        <v>1263</v>
      </c>
      <c r="D6" s="180" t="s">
        <v>590</v>
      </c>
      <c r="E6" s="180" t="s">
        <v>1264</v>
      </c>
      <c r="F6" s="180" t="s">
        <v>60</v>
      </c>
      <c r="G6" s="181" t="s">
        <v>308</v>
      </c>
      <c r="H6" s="49" t="s">
        <v>309</v>
      </c>
      <c r="I6" s="180" t="s">
        <v>310</v>
      </c>
      <c r="J6" s="180" t="s">
        <v>311</v>
      </c>
      <c r="K6" s="182" t="s">
        <v>286</v>
      </c>
      <c r="L6" s="180" t="s">
        <v>313</v>
      </c>
      <c r="M6" s="180" t="s">
        <v>106</v>
      </c>
      <c r="N6" s="180"/>
      <c r="O6" s="183">
        <v>319</v>
      </c>
      <c r="P6" s="183"/>
      <c r="Q6" s="183">
        <v>319</v>
      </c>
      <c r="R6" s="183"/>
      <c r="S6" s="124" t="s">
        <v>307</v>
      </c>
    </row>
    <row r="7" spans="1:20" s="85" customFormat="1" ht="255.75" customHeight="1">
      <c r="A7" s="48">
        <v>2</v>
      </c>
      <c r="B7" s="47" t="s">
        <v>314</v>
      </c>
      <c r="C7" s="48" t="s">
        <v>1265</v>
      </c>
      <c r="D7" s="48" t="s">
        <v>315</v>
      </c>
      <c r="E7" s="48" t="s">
        <v>778</v>
      </c>
      <c r="F7" s="48" t="s">
        <v>60</v>
      </c>
      <c r="G7" s="128" t="s">
        <v>146</v>
      </c>
      <c r="H7" s="48" t="s">
        <v>712</v>
      </c>
      <c r="I7" s="48" t="s">
        <v>147</v>
      </c>
      <c r="J7" s="48" t="s">
        <v>915</v>
      </c>
      <c r="K7" s="46" t="s">
        <v>1086</v>
      </c>
      <c r="L7" s="48" t="s">
        <v>741</v>
      </c>
      <c r="M7" s="48" t="s">
        <v>107</v>
      </c>
      <c r="N7" s="48"/>
      <c r="O7" s="76">
        <v>14302</v>
      </c>
      <c r="P7" s="48"/>
      <c r="Q7" s="76">
        <v>14302</v>
      </c>
      <c r="R7" s="48"/>
      <c r="S7" s="48" t="s">
        <v>307</v>
      </c>
    </row>
    <row r="8" spans="1:20" ht="377.25" customHeight="1">
      <c r="A8" s="48">
        <v>3</v>
      </c>
      <c r="B8" s="48" t="s">
        <v>591</v>
      </c>
      <c r="C8" s="48" t="s">
        <v>1266</v>
      </c>
      <c r="D8" s="48" t="s">
        <v>316</v>
      </c>
      <c r="E8" s="48" t="s">
        <v>1267</v>
      </c>
      <c r="F8" s="48" t="s">
        <v>60</v>
      </c>
      <c r="G8" s="128" t="s">
        <v>317</v>
      </c>
      <c r="H8" s="48" t="s">
        <v>318</v>
      </c>
      <c r="I8" s="48" t="s">
        <v>144</v>
      </c>
      <c r="J8" s="48" t="s">
        <v>319</v>
      </c>
      <c r="K8" s="48" t="s">
        <v>794</v>
      </c>
      <c r="L8" s="48" t="s">
        <v>320</v>
      </c>
      <c r="M8" s="48" t="s">
        <v>106</v>
      </c>
      <c r="N8" s="48"/>
      <c r="O8" s="76">
        <v>4005.6</v>
      </c>
      <c r="P8" s="48"/>
      <c r="Q8" s="76">
        <v>4005.6</v>
      </c>
      <c r="R8" s="48"/>
      <c r="S8" s="48" t="s">
        <v>307</v>
      </c>
    </row>
    <row r="9" spans="1:20" ht="381" customHeight="1">
      <c r="A9" s="48">
        <v>4</v>
      </c>
      <c r="B9" s="47" t="s">
        <v>314</v>
      </c>
      <c r="C9" s="48" t="s">
        <v>1268</v>
      </c>
      <c r="D9" s="48" t="s">
        <v>105</v>
      </c>
      <c r="E9" s="48" t="s">
        <v>1269</v>
      </c>
      <c r="F9" s="48" t="s">
        <v>60</v>
      </c>
      <c r="G9" s="128" t="s">
        <v>165</v>
      </c>
      <c r="H9" s="48" t="s">
        <v>321</v>
      </c>
      <c r="I9" s="48" t="s">
        <v>149</v>
      </c>
      <c r="J9" s="48" t="s">
        <v>79</v>
      </c>
      <c r="K9" s="48">
        <v>105</v>
      </c>
      <c r="L9" s="48" t="s">
        <v>320</v>
      </c>
      <c r="M9" s="48" t="s">
        <v>41</v>
      </c>
      <c r="N9" s="48"/>
      <c r="O9" s="76">
        <v>20400</v>
      </c>
      <c r="P9" s="48"/>
      <c r="Q9" s="76">
        <v>0</v>
      </c>
      <c r="R9" s="48"/>
      <c r="S9" s="48" t="s">
        <v>307</v>
      </c>
    </row>
    <row r="10" spans="1:20" ht="336">
      <c r="A10" s="48">
        <v>5</v>
      </c>
      <c r="B10" s="48" t="s">
        <v>314</v>
      </c>
      <c r="C10" s="48" t="s">
        <v>1270</v>
      </c>
      <c r="D10" s="48" t="s">
        <v>105</v>
      </c>
      <c r="E10" s="48" t="s">
        <v>1271</v>
      </c>
      <c r="F10" s="48" t="s">
        <v>60</v>
      </c>
      <c r="G10" s="128" t="s">
        <v>40</v>
      </c>
      <c r="H10" s="48" t="s">
        <v>321</v>
      </c>
      <c r="I10" s="48" t="s">
        <v>907</v>
      </c>
      <c r="J10" s="48" t="s">
        <v>796</v>
      </c>
      <c r="K10" s="48" t="s">
        <v>795</v>
      </c>
      <c r="L10" s="48" t="s">
        <v>322</v>
      </c>
      <c r="M10" s="48" t="s">
        <v>41</v>
      </c>
      <c r="N10" s="48"/>
      <c r="O10" s="76">
        <v>11230</v>
      </c>
      <c r="P10" s="48"/>
      <c r="Q10" s="76">
        <v>0</v>
      </c>
      <c r="R10" s="48"/>
      <c r="S10" s="48" t="s">
        <v>307</v>
      </c>
    </row>
    <row r="11" spans="1:20" ht="204">
      <c r="A11" s="180">
        <v>6</v>
      </c>
      <c r="B11" s="180" t="s">
        <v>908</v>
      </c>
      <c r="C11" s="180" t="s">
        <v>1272</v>
      </c>
      <c r="D11" s="180" t="s">
        <v>909</v>
      </c>
      <c r="E11" s="180" t="s">
        <v>1264</v>
      </c>
      <c r="F11" s="180" t="s">
        <v>910</v>
      </c>
      <c r="G11" s="181" t="s">
        <v>911</v>
      </c>
      <c r="H11" s="48" t="s">
        <v>912</v>
      </c>
      <c r="I11" s="180" t="s">
        <v>310</v>
      </c>
      <c r="J11" s="180" t="s">
        <v>311</v>
      </c>
      <c r="K11" s="182" t="s">
        <v>312</v>
      </c>
      <c r="L11" s="180" t="s">
        <v>313</v>
      </c>
      <c r="M11" s="184"/>
      <c r="N11" s="180" t="s">
        <v>41</v>
      </c>
      <c r="O11" s="183"/>
      <c r="P11" s="183">
        <v>2160</v>
      </c>
      <c r="Q11" s="183"/>
      <c r="R11" s="183">
        <v>2160</v>
      </c>
      <c r="S11" s="48" t="s">
        <v>307</v>
      </c>
    </row>
    <row r="12" spans="1:20" ht="192">
      <c r="A12" s="99">
        <v>7</v>
      </c>
      <c r="B12" s="99" t="s">
        <v>113</v>
      </c>
      <c r="C12" s="99" t="s">
        <v>1407</v>
      </c>
      <c r="D12" s="99" t="s">
        <v>913</v>
      </c>
      <c r="E12" s="99" t="s">
        <v>1408</v>
      </c>
      <c r="F12" s="136" t="s">
        <v>910</v>
      </c>
      <c r="G12" s="122" t="s">
        <v>146</v>
      </c>
      <c r="H12" s="99" t="s">
        <v>914</v>
      </c>
      <c r="I12" s="99" t="s">
        <v>147</v>
      </c>
      <c r="J12" s="99" t="s">
        <v>915</v>
      </c>
      <c r="K12" s="101" t="s">
        <v>1345</v>
      </c>
      <c r="L12" s="99" t="s">
        <v>741</v>
      </c>
      <c r="M12" s="219"/>
      <c r="N12" s="99" t="s">
        <v>41</v>
      </c>
      <c r="O12" s="104"/>
      <c r="P12" s="104">
        <v>23280</v>
      </c>
      <c r="Q12" s="104"/>
      <c r="R12" s="104">
        <v>23280</v>
      </c>
      <c r="S12" s="99" t="s">
        <v>307</v>
      </c>
      <c r="T12" s="220"/>
    </row>
    <row r="13" spans="1:20" s="85" customFormat="1" ht="218.25" customHeight="1">
      <c r="A13" s="98">
        <v>8</v>
      </c>
      <c r="B13" s="99" t="s">
        <v>917</v>
      </c>
      <c r="C13" s="99" t="s">
        <v>1409</v>
      </c>
      <c r="D13" s="99" t="s">
        <v>918</v>
      </c>
      <c r="E13" s="99" t="s">
        <v>1410</v>
      </c>
      <c r="F13" s="136" t="s">
        <v>910</v>
      </c>
      <c r="G13" s="122" t="s">
        <v>317</v>
      </c>
      <c r="H13" s="99" t="s">
        <v>919</v>
      </c>
      <c r="I13" s="99" t="s">
        <v>144</v>
      </c>
      <c r="J13" s="99" t="s">
        <v>319</v>
      </c>
      <c r="K13" s="99" t="s">
        <v>1346</v>
      </c>
      <c r="L13" s="99" t="s">
        <v>320</v>
      </c>
      <c r="M13" s="99"/>
      <c r="N13" s="99" t="s">
        <v>41</v>
      </c>
      <c r="O13" s="104"/>
      <c r="P13" s="104">
        <v>9560</v>
      </c>
      <c r="Q13" s="104"/>
      <c r="R13" s="104">
        <v>9560</v>
      </c>
      <c r="S13" s="99" t="s">
        <v>307</v>
      </c>
    </row>
    <row r="14" spans="1:20" ht="359.25" customHeight="1">
      <c r="A14" s="47">
        <v>9</v>
      </c>
      <c r="B14" s="47" t="s">
        <v>113</v>
      </c>
      <c r="C14" s="47" t="s">
        <v>1273</v>
      </c>
      <c r="D14" s="47" t="s">
        <v>920</v>
      </c>
      <c r="E14" s="47" t="s">
        <v>1269</v>
      </c>
      <c r="F14" s="194" t="s">
        <v>910</v>
      </c>
      <c r="G14" s="127" t="s">
        <v>297</v>
      </c>
      <c r="H14" s="47" t="s">
        <v>321</v>
      </c>
      <c r="I14" s="47" t="s">
        <v>149</v>
      </c>
      <c r="J14" s="47" t="s">
        <v>921</v>
      </c>
      <c r="K14" s="47">
        <v>100</v>
      </c>
      <c r="L14" s="47" t="s">
        <v>320</v>
      </c>
      <c r="M14" s="47"/>
      <c r="N14" s="48" t="s">
        <v>41</v>
      </c>
      <c r="O14" s="75"/>
      <c r="P14" s="75">
        <v>20400</v>
      </c>
      <c r="Q14" s="75"/>
      <c r="R14" s="75">
        <v>0</v>
      </c>
      <c r="S14" s="47" t="s">
        <v>307</v>
      </c>
    </row>
    <row r="15" spans="1:20" ht="204">
      <c r="A15" s="48">
        <v>10</v>
      </c>
      <c r="B15" s="48" t="s">
        <v>591</v>
      </c>
      <c r="C15" s="48" t="s">
        <v>1274</v>
      </c>
      <c r="D15" s="48" t="s">
        <v>715</v>
      </c>
      <c r="E15" s="48" t="s">
        <v>1275</v>
      </c>
      <c r="F15" s="180" t="s">
        <v>910</v>
      </c>
      <c r="G15" s="128" t="s">
        <v>922</v>
      </c>
      <c r="H15" s="48" t="s">
        <v>923</v>
      </c>
      <c r="I15" s="48" t="s">
        <v>924</v>
      </c>
      <c r="J15" s="48" t="s">
        <v>925</v>
      </c>
      <c r="K15" s="48" t="s">
        <v>926</v>
      </c>
      <c r="L15" s="48" t="s">
        <v>322</v>
      </c>
      <c r="M15" s="48"/>
      <c r="N15" s="48" t="s">
        <v>41</v>
      </c>
      <c r="O15" s="76"/>
      <c r="P15" s="76">
        <v>11230</v>
      </c>
      <c r="Q15" s="76"/>
      <c r="R15" s="76">
        <v>0</v>
      </c>
      <c r="S15" s="48" t="s">
        <v>307</v>
      </c>
    </row>
    <row r="16" spans="1:20" ht="372.75">
      <c r="A16" s="165">
        <v>11</v>
      </c>
      <c r="B16" s="99" t="s">
        <v>113</v>
      </c>
      <c r="C16" s="221" t="s">
        <v>1411</v>
      </c>
      <c r="D16" s="99" t="s">
        <v>920</v>
      </c>
      <c r="E16" s="99" t="s">
        <v>1412</v>
      </c>
      <c r="F16" s="136" t="s">
        <v>910</v>
      </c>
      <c r="G16" s="122" t="s">
        <v>927</v>
      </c>
      <c r="H16" s="99" t="s">
        <v>928</v>
      </c>
      <c r="I16" s="99" t="s">
        <v>1380</v>
      </c>
      <c r="J16" s="99" t="s">
        <v>930</v>
      </c>
      <c r="K16" s="99">
        <v>1</v>
      </c>
      <c r="L16" s="99" t="s">
        <v>322</v>
      </c>
      <c r="M16" s="99"/>
      <c r="N16" s="99" t="s">
        <v>41</v>
      </c>
      <c r="O16" s="222"/>
      <c r="P16" s="104">
        <v>65000</v>
      </c>
      <c r="Q16" s="105"/>
      <c r="R16" s="104">
        <v>65000</v>
      </c>
      <c r="S16" s="99" t="s">
        <v>307</v>
      </c>
    </row>
    <row r="17" spans="1:19">
      <c r="A17" s="11"/>
      <c r="B17" s="11"/>
      <c r="C17" s="11"/>
      <c r="D17" s="11"/>
      <c r="E17" s="11"/>
      <c r="F17" s="11"/>
      <c r="G17" s="12"/>
      <c r="H17" s="11"/>
      <c r="I17" s="11"/>
      <c r="J17" s="11"/>
      <c r="K17" s="11"/>
      <c r="L17" s="11"/>
      <c r="M17" s="11"/>
      <c r="N17" s="24"/>
      <c r="O17" s="24"/>
      <c r="P17" s="24"/>
      <c r="S17" s="11"/>
    </row>
    <row r="18" spans="1:19">
      <c r="A18" s="11"/>
      <c r="B18" s="11"/>
      <c r="C18" s="11"/>
      <c r="D18" s="11"/>
      <c r="E18" s="11"/>
      <c r="F18" s="11"/>
      <c r="G18" s="212"/>
      <c r="H18" s="11"/>
      <c r="I18" s="11"/>
      <c r="J18" s="11"/>
      <c r="K18" s="11"/>
      <c r="L18" s="11"/>
      <c r="M18" s="11"/>
      <c r="N18" s="24"/>
      <c r="O18" s="24"/>
      <c r="P18" s="24"/>
      <c r="S18" s="11"/>
    </row>
    <row r="19" spans="1:19">
      <c r="A19" s="11"/>
      <c r="B19" s="11"/>
      <c r="C19" s="11"/>
      <c r="D19" s="11"/>
      <c r="E19" s="11"/>
      <c r="F19" s="11"/>
      <c r="G19" s="212"/>
      <c r="H19" s="11"/>
      <c r="I19" s="11"/>
      <c r="J19" s="11"/>
      <c r="K19" s="11"/>
      <c r="L19" s="11"/>
      <c r="M19" s="11"/>
      <c r="N19" s="24"/>
      <c r="O19" s="11"/>
      <c r="P19" s="24"/>
      <c r="S19" s="11"/>
    </row>
    <row r="20" spans="1:19">
      <c r="A20" s="11"/>
      <c r="B20" s="11"/>
      <c r="C20" s="11"/>
      <c r="D20" s="11"/>
      <c r="E20" s="11"/>
      <c r="F20" s="11"/>
      <c r="G20" s="12"/>
      <c r="H20" s="11"/>
      <c r="I20" s="11"/>
      <c r="J20" s="11"/>
      <c r="K20" s="11"/>
      <c r="L20" s="11"/>
      <c r="M20" s="11"/>
      <c r="N20" s="24"/>
      <c r="O20" s="251"/>
      <c r="P20" s="404" t="s">
        <v>276</v>
      </c>
      <c r="Q20" s="404"/>
      <c r="R20" s="271" t="s">
        <v>252</v>
      </c>
      <c r="S20" s="11"/>
    </row>
    <row r="21" spans="1:19">
      <c r="A21" s="11"/>
      <c r="B21" s="11"/>
      <c r="C21" s="11"/>
      <c r="D21" s="11"/>
      <c r="E21" s="11"/>
      <c r="F21" s="11"/>
      <c r="G21" s="12"/>
      <c r="H21" s="11"/>
      <c r="I21" s="11"/>
      <c r="J21" s="11"/>
      <c r="K21" s="11"/>
      <c r="L21" s="11"/>
      <c r="M21" s="11"/>
      <c r="N21" s="24"/>
      <c r="O21" s="251" t="s">
        <v>1498</v>
      </c>
      <c r="P21" s="405">
        <v>11</v>
      </c>
      <c r="Q21" s="405"/>
      <c r="R21" s="270">
        <f>R16+R13+R12+R11+Q8+Q7+Q6</f>
        <v>118626.6</v>
      </c>
      <c r="S21" s="11"/>
    </row>
    <row r="22" spans="1:19">
      <c r="A22" s="11"/>
      <c r="B22" s="11"/>
      <c r="C22" s="11"/>
      <c r="D22" s="11"/>
      <c r="E22" s="11"/>
      <c r="F22" s="11"/>
      <c r="G22" s="12"/>
      <c r="H22" s="11"/>
      <c r="I22" s="11"/>
      <c r="J22" s="11"/>
      <c r="K22" s="11"/>
      <c r="L22" s="11"/>
      <c r="M22" s="11"/>
      <c r="N22" s="11"/>
      <c r="O22" s="11"/>
      <c r="P22" s="11"/>
      <c r="Q22" s="11"/>
      <c r="R22" s="11"/>
      <c r="S22" s="11"/>
    </row>
    <row r="23" spans="1:19">
      <c r="A23" s="11"/>
      <c r="B23" s="11"/>
      <c r="C23" s="11"/>
      <c r="D23" s="11"/>
      <c r="E23" s="11"/>
      <c r="F23" s="11"/>
      <c r="G23" s="12"/>
      <c r="H23" s="11"/>
      <c r="I23" s="11"/>
      <c r="J23" s="11"/>
      <c r="K23" s="11"/>
      <c r="L23" s="11"/>
      <c r="M23" s="11"/>
      <c r="N23" s="11"/>
      <c r="O23" s="11"/>
      <c r="P23" s="11"/>
      <c r="Q23" s="11"/>
      <c r="R23" s="11"/>
      <c r="S23" s="11"/>
    </row>
    <row r="24" spans="1:19">
      <c r="A24" s="11"/>
      <c r="B24" s="11"/>
      <c r="C24" s="11"/>
      <c r="D24" s="11"/>
      <c r="E24" s="11"/>
      <c r="F24" s="11"/>
      <c r="G24" s="12"/>
      <c r="H24" s="11"/>
      <c r="I24" s="11"/>
      <c r="J24" s="11"/>
      <c r="K24" s="11"/>
      <c r="L24" s="11"/>
      <c r="M24" s="11"/>
      <c r="N24" s="11"/>
      <c r="O24" s="11"/>
      <c r="P24" s="11"/>
      <c r="Q24" s="11"/>
      <c r="R24" s="11"/>
      <c r="S24" s="11"/>
    </row>
    <row r="25" spans="1:19">
      <c r="A25" s="11"/>
      <c r="B25" s="11"/>
      <c r="C25" s="11"/>
      <c r="D25" s="11"/>
      <c r="E25" s="11"/>
      <c r="F25" s="11"/>
      <c r="G25" s="12"/>
      <c r="H25" s="11"/>
      <c r="I25" s="11"/>
      <c r="J25" s="11"/>
      <c r="K25" s="11"/>
      <c r="L25" s="11"/>
      <c r="M25" s="11"/>
      <c r="N25" s="11"/>
      <c r="O25" s="11"/>
      <c r="P25" s="11"/>
      <c r="Q25" s="11"/>
      <c r="R25" s="11"/>
      <c r="S25" s="11"/>
    </row>
    <row r="26" spans="1:19">
      <c r="A26" s="11"/>
      <c r="B26" s="11"/>
      <c r="C26" s="11"/>
      <c r="D26" s="11"/>
      <c r="E26" s="11"/>
      <c r="F26" s="11"/>
      <c r="G26" s="12"/>
      <c r="H26" s="11"/>
      <c r="I26" s="11"/>
      <c r="J26" s="11"/>
      <c r="K26" s="11"/>
      <c r="L26" s="11"/>
      <c r="M26" s="11"/>
      <c r="N26" s="11"/>
      <c r="O26" s="11"/>
      <c r="P26" s="11"/>
      <c r="Q26" s="11"/>
      <c r="R26" s="11"/>
      <c r="S26" s="11"/>
    </row>
    <row r="27" spans="1:19">
      <c r="A27" s="11"/>
      <c r="B27" s="11"/>
      <c r="C27" s="11"/>
      <c r="D27" s="11"/>
      <c r="E27" s="11"/>
      <c r="F27" s="11"/>
      <c r="G27" s="12"/>
      <c r="H27" s="11"/>
      <c r="I27" s="11"/>
      <c r="J27" s="11"/>
      <c r="K27" s="11"/>
      <c r="L27" s="11"/>
      <c r="M27" s="11"/>
      <c r="N27" s="11"/>
      <c r="O27" s="11"/>
      <c r="P27" s="11"/>
      <c r="Q27" s="11"/>
      <c r="R27" s="11"/>
      <c r="S27" s="11"/>
    </row>
    <row r="28" spans="1:19">
      <c r="A28" s="11"/>
      <c r="B28" s="11"/>
      <c r="C28" s="11"/>
      <c r="D28" s="11"/>
      <c r="E28" s="11"/>
      <c r="F28" s="11"/>
      <c r="G28" s="12"/>
      <c r="H28" s="11"/>
      <c r="I28" s="11"/>
      <c r="J28" s="11"/>
      <c r="K28" s="11"/>
      <c r="L28" s="11"/>
      <c r="M28" s="11"/>
      <c r="N28" s="11"/>
      <c r="O28" s="11"/>
      <c r="P28" s="11"/>
      <c r="Q28" s="11"/>
      <c r="R28" s="11"/>
      <c r="S28" s="11"/>
    </row>
    <row r="29" spans="1:19">
      <c r="A29" s="11"/>
      <c r="B29" s="11"/>
      <c r="C29" s="11"/>
      <c r="D29" s="11"/>
      <c r="E29" s="11"/>
      <c r="F29" s="11"/>
      <c r="G29" s="12"/>
      <c r="H29" s="11"/>
      <c r="I29" s="11"/>
      <c r="J29" s="11"/>
      <c r="K29" s="11"/>
      <c r="L29" s="11"/>
      <c r="M29" s="11"/>
      <c r="N29" s="11"/>
      <c r="O29" s="11"/>
      <c r="P29" s="11"/>
      <c r="Q29" s="11"/>
      <c r="R29" s="11"/>
      <c r="S29" s="11"/>
    </row>
    <row r="30" spans="1:19">
      <c r="A30" s="11"/>
      <c r="B30" s="11"/>
      <c r="C30" s="11"/>
      <c r="D30" s="11"/>
      <c r="E30" s="11"/>
      <c r="F30" s="11"/>
      <c r="G30" s="12"/>
      <c r="H30" s="11"/>
      <c r="I30" s="11"/>
      <c r="J30" s="11"/>
      <c r="K30" s="11"/>
      <c r="L30" s="11"/>
      <c r="M30" s="11"/>
      <c r="N30" s="11"/>
      <c r="O30" s="11"/>
      <c r="P30" s="11"/>
      <c r="Q30" s="11"/>
      <c r="R30" s="11"/>
      <c r="S30" s="11"/>
    </row>
    <row r="31" spans="1:19">
      <c r="A31" s="11"/>
      <c r="B31" s="11"/>
      <c r="C31" s="11"/>
      <c r="D31" s="11"/>
      <c r="E31" s="11"/>
      <c r="F31" s="11"/>
      <c r="G31" s="12"/>
      <c r="H31" s="11"/>
      <c r="I31" s="11"/>
      <c r="J31" s="11"/>
      <c r="K31" s="11"/>
      <c r="L31" s="11"/>
      <c r="M31" s="11"/>
      <c r="N31" s="11"/>
      <c r="O31" s="11"/>
      <c r="P31" s="11"/>
      <c r="Q31" s="11"/>
      <c r="R31" s="11"/>
      <c r="S31" s="11"/>
    </row>
    <row r="32" spans="1:19">
      <c r="A32" s="11"/>
      <c r="B32" s="11"/>
      <c r="C32" s="11"/>
      <c r="D32" s="11"/>
      <c r="E32" s="11"/>
      <c r="F32" s="11"/>
      <c r="G32" s="12"/>
      <c r="H32" s="11"/>
      <c r="I32" s="11"/>
      <c r="J32" s="11"/>
      <c r="K32" s="11"/>
      <c r="L32" s="11"/>
      <c r="M32" s="11"/>
      <c r="N32" s="11"/>
      <c r="O32" s="11"/>
      <c r="P32" s="11"/>
      <c r="Q32" s="11"/>
      <c r="R32" s="11"/>
      <c r="S32" s="11"/>
    </row>
    <row r="33" spans="1:19">
      <c r="A33" s="11"/>
      <c r="B33" s="11"/>
      <c r="C33" s="11"/>
      <c r="D33" s="11"/>
      <c r="E33" s="11"/>
      <c r="F33" s="11"/>
      <c r="G33" s="12"/>
      <c r="H33" s="11"/>
      <c r="I33" s="11"/>
      <c r="J33" s="11"/>
      <c r="K33" s="11"/>
      <c r="L33" s="11"/>
      <c r="M33" s="11"/>
      <c r="N33" s="11"/>
      <c r="O33" s="11"/>
      <c r="P33" s="11"/>
      <c r="Q33" s="11"/>
      <c r="R33" s="11"/>
      <c r="S33" s="11"/>
    </row>
    <row r="34" spans="1:19">
      <c r="A34" s="11"/>
      <c r="B34" s="11"/>
      <c r="C34" s="11"/>
      <c r="D34" s="11"/>
      <c r="E34" s="11"/>
      <c r="F34" s="11"/>
      <c r="G34" s="12"/>
      <c r="H34" s="11"/>
      <c r="I34" s="11"/>
      <c r="J34" s="11"/>
      <c r="K34" s="11"/>
      <c r="L34" s="11"/>
      <c r="M34" s="11"/>
      <c r="N34" s="11"/>
      <c r="O34" s="11"/>
      <c r="P34" s="11"/>
      <c r="Q34" s="11"/>
      <c r="R34" s="11"/>
      <c r="S34" s="11"/>
    </row>
    <row r="35" spans="1:19">
      <c r="A35" s="11"/>
      <c r="B35" s="11"/>
      <c r="C35" s="11"/>
      <c r="D35" s="11"/>
      <c r="E35" s="11"/>
      <c r="F35" s="11"/>
      <c r="G35" s="12"/>
      <c r="H35" s="11"/>
      <c r="I35" s="11"/>
      <c r="J35" s="11"/>
      <c r="K35" s="11"/>
      <c r="L35" s="11"/>
      <c r="M35" s="11"/>
      <c r="N35" s="11"/>
      <c r="O35" s="11"/>
      <c r="P35" s="11"/>
      <c r="Q35" s="11"/>
      <c r="R35" s="11"/>
      <c r="S35" s="11"/>
    </row>
    <row r="36" spans="1:19">
      <c r="A36" s="11"/>
      <c r="B36" s="11"/>
      <c r="C36" s="11"/>
      <c r="D36" s="11"/>
      <c r="E36" s="11"/>
      <c r="F36" s="11"/>
      <c r="G36" s="12"/>
      <c r="H36" s="11"/>
      <c r="I36" s="11"/>
      <c r="J36" s="11"/>
      <c r="K36" s="11"/>
      <c r="L36" s="11"/>
      <c r="M36" s="11"/>
      <c r="N36" s="11"/>
      <c r="O36" s="11"/>
      <c r="P36" s="11"/>
      <c r="Q36" s="11"/>
      <c r="R36" s="11"/>
      <c r="S36" s="11"/>
    </row>
    <row r="37" spans="1:19">
      <c r="A37" s="11"/>
      <c r="B37" s="11"/>
      <c r="C37" s="11"/>
      <c r="D37" s="11"/>
      <c r="E37" s="11"/>
      <c r="F37" s="11"/>
      <c r="G37" s="12"/>
      <c r="H37" s="11"/>
      <c r="I37" s="11"/>
      <c r="J37" s="11"/>
      <c r="K37" s="11"/>
      <c r="L37" s="11"/>
      <c r="M37" s="11"/>
      <c r="N37" s="11"/>
      <c r="O37" s="11"/>
      <c r="P37" s="11"/>
      <c r="Q37" s="11"/>
      <c r="R37" s="11"/>
      <c r="S37" s="11"/>
    </row>
    <row r="38" spans="1:19">
      <c r="A38" s="11"/>
      <c r="B38" s="11"/>
      <c r="C38" s="11"/>
      <c r="D38" s="11"/>
      <c r="E38" s="11"/>
      <c r="F38" s="11"/>
      <c r="G38" s="12"/>
      <c r="H38" s="11"/>
      <c r="I38" s="11"/>
      <c r="J38" s="11"/>
      <c r="K38" s="11"/>
      <c r="L38" s="11"/>
      <c r="M38" s="11"/>
      <c r="N38" s="11"/>
      <c r="O38" s="11"/>
      <c r="P38" s="11"/>
      <c r="Q38" s="11"/>
      <c r="R38" s="11"/>
      <c r="S38" s="11"/>
    </row>
    <row r="39" spans="1:19">
      <c r="A39" s="11"/>
      <c r="B39" s="11"/>
      <c r="C39" s="11"/>
      <c r="D39" s="11"/>
      <c r="E39" s="11"/>
      <c r="F39" s="11"/>
      <c r="G39" s="12"/>
      <c r="H39" s="11"/>
      <c r="I39" s="11"/>
      <c r="J39" s="11"/>
      <c r="K39" s="11"/>
      <c r="L39" s="11"/>
      <c r="M39" s="11"/>
      <c r="N39" s="11"/>
      <c r="O39" s="11"/>
      <c r="P39" s="11"/>
      <c r="Q39" s="11"/>
      <c r="R39" s="11"/>
      <c r="S39" s="11"/>
    </row>
    <row r="40" spans="1:19">
      <c r="A40" s="11"/>
      <c r="B40" s="11"/>
      <c r="C40" s="11"/>
      <c r="D40" s="11"/>
      <c r="E40" s="11"/>
      <c r="F40" s="11"/>
      <c r="G40" s="12"/>
      <c r="H40" s="11"/>
      <c r="I40" s="11"/>
      <c r="J40" s="11"/>
      <c r="K40" s="11"/>
      <c r="L40" s="11"/>
      <c r="M40" s="11"/>
      <c r="N40" s="11"/>
      <c r="O40" s="11"/>
      <c r="P40" s="11"/>
      <c r="Q40" s="11"/>
      <c r="R40" s="11"/>
      <c r="S40" s="11"/>
    </row>
    <row r="41" spans="1:19">
      <c r="A41" s="11"/>
      <c r="B41" s="11"/>
      <c r="C41" s="11"/>
      <c r="D41" s="11"/>
      <c r="E41" s="11"/>
      <c r="F41" s="11"/>
      <c r="G41" s="12"/>
      <c r="H41" s="11"/>
      <c r="I41" s="11"/>
      <c r="J41" s="11"/>
      <c r="K41" s="11"/>
      <c r="L41" s="11"/>
      <c r="M41" s="11"/>
      <c r="N41" s="11"/>
      <c r="O41" s="11"/>
      <c r="P41" s="11"/>
      <c r="Q41" s="11"/>
      <c r="R41" s="11"/>
      <c r="S41" s="11"/>
    </row>
    <row r="42" spans="1:19">
      <c r="A42" s="11"/>
      <c r="B42" s="11"/>
      <c r="C42" s="11"/>
      <c r="D42" s="11"/>
      <c r="E42" s="11"/>
      <c r="F42" s="11"/>
      <c r="G42" s="12"/>
      <c r="H42" s="11"/>
      <c r="I42" s="11"/>
      <c r="J42" s="11"/>
      <c r="K42" s="11"/>
      <c r="L42" s="11"/>
      <c r="M42" s="11"/>
      <c r="N42" s="11"/>
      <c r="O42" s="11"/>
      <c r="P42" s="11"/>
      <c r="Q42" s="11"/>
      <c r="R42" s="11"/>
      <c r="S42" s="11"/>
    </row>
    <row r="43" spans="1:19">
      <c r="A43" s="11"/>
      <c r="B43" s="11"/>
      <c r="C43" s="11"/>
      <c r="D43" s="11"/>
      <c r="E43" s="11"/>
      <c r="F43" s="11"/>
      <c r="G43" s="12"/>
      <c r="H43" s="11"/>
      <c r="I43" s="11"/>
      <c r="J43" s="11"/>
      <c r="K43" s="11"/>
      <c r="L43" s="11"/>
      <c r="M43" s="11"/>
      <c r="N43" s="11"/>
      <c r="O43" s="11"/>
      <c r="P43" s="11"/>
      <c r="Q43" s="11"/>
      <c r="R43" s="11"/>
      <c r="S43" s="11"/>
    </row>
    <row r="44" spans="1:19">
      <c r="A44" s="11"/>
      <c r="B44" s="11"/>
      <c r="C44" s="11"/>
      <c r="D44" s="11"/>
      <c r="E44" s="11"/>
      <c r="F44" s="11"/>
      <c r="G44" s="12"/>
      <c r="H44" s="11"/>
      <c r="I44" s="11"/>
      <c r="J44" s="11"/>
      <c r="K44" s="11"/>
      <c r="L44" s="11"/>
      <c r="M44" s="11"/>
      <c r="N44" s="11"/>
      <c r="O44" s="11"/>
      <c r="P44" s="11"/>
      <c r="Q44" s="11"/>
      <c r="R44" s="11"/>
      <c r="S44" s="11"/>
    </row>
    <row r="45" spans="1:19">
      <c r="A45" s="11"/>
      <c r="B45" s="11"/>
      <c r="C45" s="11"/>
      <c r="D45" s="11"/>
      <c r="E45" s="11"/>
      <c r="F45" s="11"/>
      <c r="G45" s="12"/>
      <c r="H45" s="11"/>
      <c r="I45" s="11"/>
      <c r="J45" s="11"/>
      <c r="K45" s="11"/>
      <c r="L45" s="11"/>
      <c r="M45" s="11"/>
      <c r="N45" s="11"/>
      <c r="O45" s="11"/>
      <c r="P45" s="11"/>
      <c r="Q45" s="11"/>
      <c r="R45" s="11"/>
      <c r="S45" s="11"/>
    </row>
    <row r="46" spans="1:19">
      <c r="A46" s="11"/>
      <c r="B46" s="11"/>
      <c r="C46" s="11"/>
      <c r="D46" s="11"/>
      <c r="E46" s="11"/>
      <c r="F46" s="11"/>
      <c r="G46" s="12"/>
      <c r="H46" s="11"/>
      <c r="I46" s="11"/>
      <c r="J46" s="11"/>
      <c r="K46" s="11"/>
      <c r="L46" s="11"/>
      <c r="M46" s="11"/>
      <c r="N46" s="11"/>
      <c r="O46" s="11"/>
      <c r="P46" s="11"/>
      <c r="Q46" s="11"/>
      <c r="R46" s="11"/>
      <c r="S46" s="11"/>
    </row>
    <row r="47" spans="1:19">
      <c r="A47" s="11"/>
      <c r="B47" s="11"/>
      <c r="C47" s="11"/>
      <c r="D47" s="11"/>
      <c r="E47" s="11"/>
      <c r="F47" s="11"/>
      <c r="G47" s="12"/>
      <c r="H47" s="11"/>
      <c r="I47" s="11"/>
      <c r="J47" s="11"/>
      <c r="K47" s="11"/>
      <c r="L47" s="11"/>
      <c r="M47" s="11"/>
      <c r="N47" s="11"/>
      <c r="O47" s="11"/>
      <c r="P47" s="11"/>
      <c r="Q47" s="11"/>
      <c r="R47" s="11"/>
      <c r="S47" s="11"/>
    </row>
    <row r="48" spans="1:19">
      <c r="A48" s="11"/>
      <c r="B48" s="11"/>
      <c r="C48" s="11"/>
      <c r="D48" s="11"/>
      <c r="E48" s="11"/>
      <c r="F48" s="11"/>
      <c r="G48" s="12"/>
      <c r="H48" s="11"/>
      <c r="I48" s="11"/>
      <c r="J48" s="11"/>
      <c r="K48" s="11"/>
      <c r="L48" s="11"/>
      <c r="M48" s="11"/>
      <c r="N48" s="11"/>
      <c r="O48" s="11"/>
      <c r="P48" s="11"/>
      <c r="Q48" s="11"/>
      <c r="R48" s="11"/>
      <c r="S48" s="11"/>
    </row>
    <row r="49" spans="1:19">
      <c r="A49" s="11"/>
      <c r="B49" s="11"/>
      <c r="C49" s="11"/>
      <c r="D49" s="11"/>
      <c r="E49" s="11"/>
      <c r="F49" s="11"/>
      <c r="G49" s="12"/>
      <c r="H49" s="11"/>
      <c r="I49" s="11"/>
      <c r="J49" s="11"/>
      <c r="K49" s="11"/>
      <c r="L49" s="11"/>
      <c r="M49" s="11"/>
      <c r="N49" s="11"/>
      <c r="O49" s="11"/>
      <c r="P49" s="11"/>
      <c r="Q49" s="11"/>
      <c r="R49" s="11"/>
      <c r="S49" s="11"/>
    </row>
    <row r="50" spans="1:19">
      <c r="A50" s="11"/>
      <c r="B50" s="11"/>
      <c r="C50" s="11"/>
      <c r="D50" s="11"/>
      <c r="E50" s="11"/>
      <c r="F50" s="11"/>
      <c r="G50" s="12"/>
      <c r="H50" s="11"/>
      <c r="I50" s="11"/>
      <c r="J50" s="11"/>
      <c r="K50" s="11"/>
      <c r="L50" s="11"/>
      <c r="M50" s="11"/>
      <c r="N50" s="11"/>
      <c r="O50" s="11"/>
      <c r="P50" s="11"/>
      <c r="Q50" s="11"/>
      <c r="R50" s="11"/>
      <c r="S50" s="11"/>
    </row>
    <row r="51" spans="1:19">
      <c r="A51" s="11"/>
      <c r="B51" s="11"/>
      <c r="C51" s="11"/>
      <c r="D51" s="11"/>
      <c r="E51" s="11"/>
      <c r="F51" s="11"/>
      <c r="G51" s="12"/>
      <c r="H51" s="11"/>
      <c r="I51" s="11"/>
      <c r="J51" s="11"/>
      <c r="K51" s="11"/>
      <c r="L51" s="11"/>
      <c r="M51" s="11"/>
      <c r="N51" s="11"/>
      <c r="O51" s="11"/>
      <c r="P51" s="11"/>
      <c r="Q51" s="11"/>
      <c r="R51" s="11"/>
      <c r="S51" s="11"/>
    </row>
    <row r="52" spans="1:19">
      <c r="A52" s="11"/>
      <c r="B52" s="11"/>
      <c r="C52" s="11"/>
      <c r="D52" s="11"/>
      <c r="E52" s="11"/>
      <c r="F52" s="11"/>
      <c r="G52" s="12"/>
      <c r="H52" s="11"/>
      <c r="I52" s="11"/>
      <c r="J52" s="11"/>
      <c r="K52" s="11"/>
      <c r="L52" s="11"/>
      <c r="M52" s="11"/>
      <c r="N52" s="11"/>
      <c r="O52" s="11"/>
      <c r="P52" s="11"/>
      <c r="Q52" s="11"/>
      <c r="R52" s="11"/>
      <c r="S52" s="11"/>
    </row>
    <row r="53" spans="1:19">
      <c r="A53" s="11"/>
      <c r="B53" s="11"/>
      <c r="C53" s="11"/>
      <c r="D53" s="11"/>
      <c r="E53" s="11"/>
      <c r="F53" s="11"/>
      <c r="G53" s="12"/>
      <c r="H53" s="11"/>
      <c r="I53" s="11"/>
      <c r="J53" s="11"/>
      <c r="K53" s="11"/>
      <c r="L53" s="11"/>
      <c r="M53" s="11"/>
      <c r="N53" s="11"/>
      <c r="O53" s="11"/>
      <c r="P53" s="11"/>
      <c r="Q53" s="11"/>
      <c r="R53" s="11"/>
      <c r="S53" s="11"/>
    </row>
    <row r="54" spans="1:19">
      <c r="A54" s="11"/>
      <c r="B54" s="11"/>
      <c r="C54" s="11"/>
      <c r="D54" s="11"/>
      <c r="E54" s="11"/>
      <c r="F54" s="11"/>
      <c r="G54" s="12"/>
      <c r="H54" s="11"/>
      <c r="I54" s="11"/>
      <c r="J54" s="11"/>
      <c r="K54" s="11"/>
      <c r="L54" s="11"/>
      <c r="M54" s="11"/>
      <c r="N54" s="11"/>
      <c r="O54" s="11"/>
      <c r="P54" s="11"/>
      <c r="Q54" s="11"/>
      <c r="R54" s="11"/>
      <c r="S54" s="11"/>
    </row>
    <row r="55" spans="1:19">
      <c r="A55" s="11"/>
      <c r="B55" s="11"/>
      <c r="C55" s="11"/>
      <c r="D55" s="11"/>
      <c r="E55" s="11"/>
      <c r="F55" s="11"/>
      <c r="G55" s="12"/>
      <c r="H55" s="11"/>
      <c r="I55" s="11"/>
      <c r="J55" s="11"/>
      <c r="K55" s="11"/>
      <c r="L55" s="11"/>
      <c r="M55" s="11"/>
      <c r="N55" s="11"/>
      <c r="O55" s="11"/>
      <c r="P55" s="11"/>
      <c r="Q55" s="11"/>
      <c r="R55" s="11"/>
      <c r="S55" s="11"/>
    </row>
    <row r="56" spans="1:19">
      <c r="A56" s="11"/>
      <c r="B56" s="11"/>
      <c r="C56" s="11"/>
      <c r="D56" s="11"/>
      <c r="E56" s="11"/>
      <c r="F56" s="11"/>
      <c r="G56" s="12"/>
      <c r="H56" s="11"/>
      <c r="I56" s="11"/>
      <c r="J56" s="11"/>
      <c r="K56" s="11"/>
      <c r="L56" s="11"/>
      <c r="M56" s="11"/>
      <c r="N56" s="11"/>
      <c r="O56" s="11"/>
      <c r="P56" s="11"/>
      <c r="Q56" s="11"/>
      <c r="R56" s="11"/>
      <c r="S56" s="11"/>
    </row>
    <row r="57" spans="1:19">
      <c r="A57" s="11"/>
      <c r="B57" s="11"/>
      <c r="C57" s="11"/>
      <c r="D57" s="11"/>
      <c r="E57" s="11"/>
      <c r="F57" s="11"/>
      <c r="G57" s="12"/>
      <c r="H57" s="11"/>
      <c r="I57" s="11"/>
      <c r="J57" s="11"/>
      <c r="K57" s="11"/>
      <c r="L57" s="11"/>
      <c r="M57" s="11"/>
      <c r="N57" s="11"/>
      <c r="O57" s="11"/>
      <c r="P57" s="11"/>
      <c r="Q57" s="11"/>
      <c r="R57" s="11"/>
      <c r="S57" s="11"/>
    </row>
    <row r="58" spans="1:19">
      <c r="A58" s="11"/>
      <c r="B58" s="11"/>
      <c r="C58" s="11"/>
      <c r="D58" s="11"/>
      <c r="E58" s="11"/>
      <c r="F58" s="11"/>
      <c r="G58" s="12"/>
      <c r="H58" s="11"/>
      <c r="I58" s="11"/>
      <c r="J58" s="11"/>
      <c r="K58" s="11"/>
      <c r="L58" s="11"/>
      <c r="M58" s="11"/>
      <c r="N58" s="11"/>
      <c r="O58" s="11"/>
      <c r="P58" s="11"/>
      <c r="Q58" s="11"/>
      <c r="R58" s="11"/>
      <c r="S58" s="11"/>
    </row>
    <row r="59" spans="1:19">
      <c r="A59" s="11"/>
      <c r="B59" s="11"/>
      <c r="C59" s="11"/>
      <c r="D59" s="11"/>
      <c r="E59" s="11"/>
      <c r="F59" s="11"/>
      <c r="G59" s="12"/>
      <c r="H59" s="11"/>
      <c r="I59" s="11"/>
      <c r="J59" s="11"/>
      <c r="K59" s="11"/>
      <c r="L59" s="11"/>
      <c r="M59" s="11"/>
      <c r="N59" s="11"/>
      <c r="O59" s="11"/>
      <c r="P59" s="11"/>
      <c r="Q59" s="11"/>
      <c r="R59" s="11"/>
      <c r="S59" s="11"/>
    </row>
    <row r="60" spans="1:19">
      <c r="A60" s="11"/>
      <c r="B60" s="11"/>
      <c r="C60" s="11"/>
      <c r="D60" s="11"/>
      <c r="E60" s="11"/>
      <c r="F60" s="11"/>
      <c r="G60" s="12"/>
      <c r="H60" s="11"/>
      <c r="I60" s="11"/>
      <c r="J60" s="11"/>
      <c r="K60" s="11"/>
      <c r="L60" s="11"/>
      <c r="M60" s="11"/>
      <c r="N60" s="11"/>
      <c r="O60" s="11"/>
      <c r="P60" s="11"/>
      <c r="Q60" s="11"/>
      <c r="R60" s="11"/>
      <c r="S60" s="11"/>
    </row>
    <row r="61" spans="1:19">
      <c r="A61" s="11"/>
      <c r="B61" s="11"/>
      <c r="C61" s="11"/>
      <c r="D61" s="11"/>
      <c r="E61" s="11"/>
      <c r="F61" s="11"/>
      <c r="G61" s="12"/>
      <c r="H61" s="11"/>
      <c r="I61" s="11"/>
      <c r="J61" s="11"/>
      <c r="K61" s="11"/>
      <c r="L61" s="11"/>
      <c r="M61" s="11"/>
      <c r="N61" s="11"/>
      <c r="O61" s="11"/>
      <c r="P61" s="11"/>
      <c r="Q61" s="11"/>
      <c r="R61" s="11"/>
      <c r="S61" s="11"/>
    </row>
    <row r="62" spans="1:19">
      <c r="A62" s="11"/>
      <c r="B62" s="11"/>
      <c r="C62" s="11"/>
      <c r="D62" s="11"/>
      <c r="E62" s="11"/>
      <c r="F62" s="11"/>
      <c r="G62" s="12"/>
      <c r="H62" s="11"/>
      <c r="I62" s="11"/>
      <c r="J62" s="11"/>
      <c r="K62" s="11"/>
      <c r="L62" s="11"/>
      <c r="M62" s="11"/>
      <c r="N62" s="11"/>
      <c r="O62" s="11"/>
      <c r="P62" s="11"/>
      <c r="Q62" s="11"/>
      <c r="R62" s="11"/>
      <c r="S62" s="11"/>
    </row>
    <row r="63" spans="1:19">
      <c r="A63" s="11"/>
      <c r="B63" s="11"/>
      <c r="C63" s="11"/>
      <c r="D63" s="11"/>
      <c r="E63" s="11"/>
      <c r="F63" s="11"/>
      <c r="G63" s="12"/>
      <c r="H63" s="11"/>
      <c r="I63" s="11"/>
      <c r="J63" s="11"/>
      <c r="K63" s="11"/>
      <c r="L63" s="11"/>
      <c r="M63" s="11"/>
      <c r="N63" s="11"/>
      <c r="O63" s="11"/>
      <c r="P63" s="11"/>
      <c r="Q63" s="11"/>
      <c r="R63" s="11"/>
      <c r="S63" s="11"/>
    </row>
    <row r="64" spans="1:19">
      <c r="A64" s="11"/>
      <c r="B64" s="11"/>
      <c r="C64" s="11"/>
      <c r="D64" s="11"/>
      <c r="E64" s="11"/>
      <c r="F64" s="11"/>
      <c r="G64" s="12"/>
      <c r="H64" s="11"/>
      <c r="I64" s="11"/>
      <c r="J64" s="11"/>
      <c r="K64" s="11"/>
      <c r="L64" s="11"/>
      <c r="M64" s="11"/>
      <c r="N64" s="11"/>
      <c r="O64" s="11"/>
      <c r="P64" s="11"/>
      <c r="Q64" s="11"/>
      <c r="R64" s="11"/>
      <c r="S64" s="11"/>
    </row>
    <row r="65" spans="1:19">
      <c r="A65" s="11"/>
      <c r="B65" s="11"/>
      <c r="C65" s="11"/>
      <c r="D65" s="11"/>
      <c r="E65" s="11"/>
      <c r="F65" s="11"/>
      <c r="G65" s="12"/>
      <c r="H65" s="11"/>
      <c r="I65" s="11"/>
      <c r="J65" s="11"/>
      <c r="K65" s="11"/>
      <c r="L65" s="11"/>
      <c r="M65" s="11"/>
      <c r="N65" s="11"/>
      <c r="O65" s="11"/>
      <c r="P65" s="11"/>
      <c r="Q65" s="11"/>
      <c r="R65" s="11"/>
      <c r="S65" s="11"/>
    </row>
    <row r="66" spans="1:19">
      <c r="A66" s="11"/>
      <c r="B66" s="11"/>
      <c r="C66" s="11"/>
      <c r="D66" s="11"/>
      <c r="E66" s="11"/>
      <c r="F66" s="11"/>
      <c r="G66" s="12"/>
      <c r="H66" s="11"/>
      <c r="I66" s="11"/>
      <c r="J66" s="11"/>
      <c r="K66" s="11"/>
      <c r="L66" s="11"/>
      <c r="M66" s="11"/>
      <c r="N66" s="11"/>
      <c r="O66" s="11"/>
      <c r="P66" s="11"/>
      <c r="Q66" s="11"/>
      <c r="R66" s="11"/>
      <c r="S66" s="11"/>
    </row>
    <row r="67" spans="1:19">
      <c r="A67" s="11"/>
      <c r="B67" s="11"/>
      <c r="C67" s="11"/>
      <c r="D67" s="11"/>
      <c r="E67" s="11"/>
      <c r="F67" s="11"/>
      <c r="G67" s="12"/>
      <c r="H67" s="11"/>
      <c r="I67" s="11"/>
      <c r="J67" s="11"/>
      <c r="K67" s="11"/>
      <c r="L67" s="11"/>
      <c r="M67" s="11"/>
      <c r="N67" s="11"/>
      <c r="O67" s="11"/>
      <c r="P67" s="11"/>
      <c r="Q67" s="11"/>
      <c r="R67" s="11"/>
      <c r="S67" s="11"/>
    </row>
    <row r="68" spans="1:19">
      <c r="A68" s="11"/>
      <c r="B68" s="11"/>
      <c r="C68" s="11"/>
      <c r="D68" s="11"/>
      <c r="E68" s="11"/>
      <c r="F68" s="11"/>
      <c r="G68" s="12"/>
      <c r="H68" s="11"/>
      <c r="I68" s="11"/>
      <c r="J68" s="11"/>
      <c r="K68" s="11"/>
      <c r="L68" s="11"/>
      <c r="M68" s="11"/>
      <c r="N68" s="11"/>
      <c r="O68" s="11"/>
      <c r="P68" s="11"/>
      <c r="Q68" s="11"/>
      <c r="R68" s="11"/>
      <c r="S68" s="11"/>
    </row>
    <row r="69" spans="1:19">
      <c r="A69" s="11"/>
      <c r="B69" s="11"/>
      <c r="C69" s="11"/>
      <c r="D69" s="11"/>
      <c r="E69" s="11"/>
      <c r="F69" s="11"/>
      <c r="G69" s="12"/>
      <c r="H69" s="11"/>
      <c r="I69" s="11"/>
      <c r="J69" s="11"/>
      <c r="K69" s="11"/>
      <c r="L69" s="11"/>
      <c r="M69" s="11"/>
      <c r="N69" s="11"/>
      <c r="O69" s="11"/>
      <c r="P69" s="11"/>
      <c r="Q69" s="11"/>
      <c r="R69" s="11"/>
      <c r="S69" s="11"/>
    </row>
    <row r="70" spans="1:19">
      <c r="A70" s="11"/>
      <c r="B70" s="11"/>
      <c r="C70" s="11"/>
      <c r="D70" s="11"/>
      <c r="E70" s="11"/>
      <c r="F70" s="11"/>
      <c r="G70" s="12"/>
      <c r="H70" s="11"/>
      <c r="I70" s="11"/>
      <c r="J70" s="11"/>
      <c r="K70" s="11"/>
      <c r="L70" s="11"/>
      <c r="M70" s="11"/>
      <c r="N70" s="11"/>
      <c r="O70" s="11"/>
      <c r="P70" s="11"/>
      <c r="Q70" s="11"/>
      <c r="R70" s="11"/>
      <c r="S70" s="11"/>
    </row>
    <row r="71" spans="1:19">
      <c r="A71" s="11"/>
      <c r="B71" s="11"/>
      <c r="C71" s="11"/>
      <c r="D71" s="11"/>
      <c r="E71" s="11"/>
      <c r="F71" s="11"/>
      <c r="G71" s="12"/>
      <c r="H71" s="11"/>
      <c r="I71" s="11"/>
      <c r="J71" s="11"/>
      <c r="K71" s="11"/>
      <c r="L71" s="11"/>
      <c r="M71" s="11"/>
      <c r="N71" s="11"/>
      <c r="O71" s="11"/>
      <c r="P71" s="11"/>
      <c r="Q71" s="11"/>
      <c r="R71" s="11"/>
      <c r="S71" s="11"/>
    </row>
    <row r="72" spans="1:19">
      <c r="A72" s="11"/>
      <c r="B72" s="11"/>
      <c r="C72" s="11"/>
      <c r="D72" s="11"/>
      <c r="E72" s="11"/>
      <c r="F72" s="11"/>
      <c r="G72" s="12"/>
      <c r="H72" s="11"/>
      <c r="I72" s="11"/>
      <c r="J72" s="11"/>
      <c r="K72" s="11"/>
      <c r="L72" s="11"/>
      <c r="M72" s="11"/>
      <c r="N72" s="11"/>
      <c r="O72" s="11"/>
      <c r="P72" s="11"/>
      <c r="Q72" s="11"/>
      <c r="R72" s="11"/>
      <c r="S72" s="11"/>
    </row>
    <row r="73" spans="1:19">
      <c r="A73" s="11"/>
      <c r="B73" s="11"/>
      <c r="C73" s="11"/>
      <c r="D73" s="11"/>
      <c r="E73" s="11"/>
      <c r="F73" s="11"/>
      <c r="G73" s="12"/>
      <c r="H73" s="11"/>
      <c r="I73" s="11"/>
      <c r="J73" s="11"/>
      <c r="K73" s="11"/>
      <c r="L73" s="11"/>
      <c r="M73" s="11"/>
      <c r="N73" s="11"/>
      <c r="O73" s="11"/>
      <c r="P73" s="11"/>
      <c r="Q73" s="11"/>
      <c r="R73" s="11"/>
      <c r="S73" s="11"/>
    </row>
    <row r="74" spans="1:19">
      <c r="A74" s="11"/>
      <c r="B74" s="11"/>
      <c r="C74" s="11"/>
      <c r="D74" s="11"/>
      <c r="E74" s="11"/>
      <c r="F74" s="11"/>
      <c r="G74" s="12"/>
      <c r="H74" s="11"/>
      <c r="I74" s="11"/>
      <c r="J74" s="11"/>
      <c r="K74" s="11"/>
      <c r="L74" s="11"/>
      <c r="M74" s="11"/>
      <c r="N74" s="11"/>
      <c r="O74" s="11"/>
      <c r="P74" s="11"/>
      <c r="Q74" s="11"/>
      <c r="R74" s="11"/>
      <c r="S74" s="11"/>
    </row>
    <row r="75" spans="1:19">
      <c r="A75" s="11"/>
      <c r="B75" s="11"/>
      <c r="C75" s="11"/>
      <c r="D75" s="11"/>
      <c r="E75" s="11"/>
      <c r="F75" s="11"/>
      <c r="G75" s="12"/>
      <c r="H75" s="11"/>
      <c r="I75" s="11"/>
      <c r="J75" s="11"/>
      <c r="K75" s="11"/>
      <c r="L75" s="11"/>
      <c r="M75" s="11"/>
      <c r="N75" s="11"/>
      <c r="O75" s="11"/>
      <c r="P75" s="11"/>
      <c r="Q75" s="11"/>
      <c r="R75" s="11"/>
      <c r="S75" s="11"/>
    </row>
    <row r="76" spans="1:19">
      <c r="A76" s="11"/>
      <c r="B76" s="11"/>
      <c r="C76" s="11"/>
      <c r="D76" s="11"/>
      <c r="E76" s="11"/>
      <c r="F76" s="11"/>
      <c r="G76" s="12"/>
      <c r="H76" s="11"/>
      <c r="I76" s="11"/>
      <c r="J76" s="11"/>
      <c r="K76" s="11"/>
      <c r="L76" s="11"/>
      <c r="M76" s="11"/>
      <c r="N76" s="11"/>
      <c r="O76" s="11"/>
      <c r="P76" s="11"/>
      <c r="Q76" s="11"/>
      <c r="R76" s="11"/>
      <c r="S76" s="11"/>
    </row>
    <row r="77" spans="1:19">
      <c r="A77" s="11"/>
      <c r="B77" s="11"/>
      <c r="C77" s="11"/>
      <c r="D77" s="11"/>
      <c r="E77" s="11"/>
      <c r="F77" s="11"/>
      <c r="G77" s="12"/>
      <c r="H77" s="11"/>
      <c r="I77" s="11"/>
      <c r="J77" s="11"/>
      <c r="K77" s="11"/>
      <c r="L77" s="11"/>
      <c r="M77" s="11"/>
      <c r="N77" s="11"/>
      <c r="O77" s="11"/>
      <c r="P77" s="11"/>
      <c r="Q77" s="11"/>
      <c r="R77" s="11"/>
      <c r="S77" s="11"/>
    </row>
    <row r="78" spans="1:19">
      <c r="A78" s="11"/>
      <c r="B78" s="11"/>
      <c r="C78" s="11"/>
      <c r="D78" s="11"/>
      <c r="E78" s="11"/>
      <c r="F78" s="11"/>
      <c r="G78" s="12"/>
      <c r="H78" s="11"/>
      <c r="I78" s="11"/>
      <c r="J78" s="11"/>
      <c r="K78" s="11"/>
      <c r="L78" s="11"/>
      <c r="M78" s="11"/>
      <c r="N78" s="11"/>
      <c r="O78" s="11"/>
      <c r="P78" s="11"/>
      <c r="Q78" s="11"/>
      <c r="R78" s="11"/>
      <c r="S78" s="11"/>
    </row>
    <row r="79" spans="1:19">
      <c r="A79" s="11"/>
      <c r="B79" s="11"/>
      <c r="C79" s="11"/>
      <c r="D79" s="11"/>
      <c r="E79" s="11"/>
      <c r="F79" s="11"/>
      <c r="G79" s="12"/>
      <c r="H79" s="11"/>
      <c r="I79" s="11"/>
      <c r="J79" s="11"/>
      <c r="K79" s="11"/>
      <c r="L79" s="11"/>
      <c r="M79" s="11"/>
      <c r="N79" s="11"/>
      <c r="O79" s="11"/>
      <c r="P79" s="11"/>
      <c r="Q79" s="11"/>
      <c r="R79" s="11"/>
      <c r="S79" s="11"/>
    </row>
    <row r="80" spans="1:19">
      <c r="A80" s="11"/>
      <c r="B80" s="11"/>
      <c r="C80" s="11"/>
      <c r="D80" s="11"/>
      <c r="E80" s="11"/>
      <c r="F80" s="11"/>
      <c r="G80" s="12"/>
      <c r="H80" s="11"/>
      <c r="I80" s="11"/>
      <c r="J80" s="11"/>
      <c r="K80" s="11"/>
      <c r="L80" s="11"/>
      <c r="M80" s="11"/>
      <c r="N80" s="11"/>
      <c r="O80" s="11"/>
      <c r="P80" s="11"/>
      <c r="Q80" s="11"/>
      <c r="R80" s="11"/>
      <c r="S80" s="11"/>
    </row>
    <row r="81" spans="1:19">
      <c r="A81" s="11"/>
      <c r="B81" s="11"/>
      <c r="C81" s="11"/>
      <c r="D81" s="11"/>
      <c r="E81" s="11"/>
      <c r="F81" s="11"/>
      <c r="G81" s="12"/>
      <c r="H81" s="11"/>
      <c r="I81" s="11"/>
      <c r="J81" s="11"/>
      <c r="K81" s="11"/>
      <c r="L81" s="11"/>
      <c r="M81" s="11"/>
      <c r="N81" s="11"/>
      <c r="O81" s="11"/>
      <c r="P81" s="11"/>
      <c r="Q81" s="11"/>
      <c r="R81" s="11"/>
      <c r="S81" s="11"/>
    </row>
    <row r="82" spans="1:19">
      <c r="A82" s="11"/>
      <c r="B82" s="11"/>
      <c r="C82" s="11"/>
      <c r="D82" s="11"/>
      <c r="E82" s="11"/>
      <c r="F82" s="11"/>
      <c r="G82" s="12"/>
      <c r="H82" s="11"/>
      <c r="I82" s="11"/>
      <c r="J82" s="11"/>
      <c r="K82" s="11"/>
      <c r="L82" s="11"/>
      <c r="M82" s="11"/>
      <c r="N82" s="11"/>
      <c r="O82" s="11"/>
      <c r="P82" s="11"/>
      <c r="Q82" s="11"/>
      <c r="R82" s="11"/>
      <c r="S82" s="11"/>
    </row>
    <row r="83" spans="1:19">
      <c r="A83" s="11"/>
      <c r="B83" s="11"/>
      <c r="C83" s="11"/>
      <c r="D83" s="11"/>
      <c r="E83" s="11"/>
      <c r="F83" s="11"/>
      <c r="G83" s="12"/>
      <c r="H83" s="11"/>
      <c r="I83" s="11"/>
      <c r="J83" s="11"/>
      <c r="K83" s="11"/>
      <c r="L83" s="11"/>
      <c r="M83" s="11"/>
      <c r="N83" s="11"/>
      <c r="O83" s="11"/>
      <c r="P83" s="11"/>
      <c r="Q83" s="11"/>
      <c r="R83" s="11"/>
      <c r="S83" s="11"/>
    </row>
    <row r="84" spans="1:19">
      <c r="A84" s="11"/>
      <c r="B84" s="11"/>
      <c r="C84" s="11"/>
      <c r="D84" s="11"/>
      <c r="E84" s="11"/>
      <c r="F84" s="11"/>
      <c r="G84" s="12"/>
      <c r="H84" s="11"/>
      <c r="I84" s="11"/>
      <c r="J84" s="11"/>
      <c r="K84" s="11"/>
      <c r="L84" s="11"/>
      <c r="M84" s="11"/>
      <c r="N84" s="11"/>
      <c r="O84" s="11"/>
      <c r="P84" s="11"/>
      <c r="Q84" s="11"/>
      <c r="R84" s="11"/>
      <c r="S84" s="11"/>
    </row>
    <row r="85" spans="1:19">
      <c r="A85" s="11"/>
      <c r="B85" s="11"/>
      <c r="C85" s="11"/>
      <c r="D85" s="11"/>
      <c r="E85" s="11"/>
      <c r="F85" s="11"/>
      <c r="G85" s="12"/>
      <c r="H85" s="11"/>
      <c r="I85" s="11"/>
      <c r="J85" s="11"/>
      <c r="K85" s="11"/>
      <c r="L85" s="11"/>
      <c r="M85" s="11"/>
      <c r="N85" s="11"/>
      <c r="O85" s="11"/>
      <c r="P85" s="11"/>
      <c r="Q85" s="11"/>
      <c r="R85" s="11"/>
      <c r="S85" s="11"/>
    </row>
    <row r="86" spans="1:19">
      <c r="A86" s="11"/>
      <c r="B86" s="11"/>
      <c r="C86" s="11"/>
      <c r="D86" s="11"/>
      <c r="E86" s="11"/>
      <c r="F86" s="11"/>
      <c r="G86" s="12"/>
      <c r="H86" s="11"/>
      <c r="I86" s="11"/>
      <c r="J86" s="11"/>
      <c r="K86" s="11"/>
      <c r="L86" s="11"/>
      <c r="M86" s="11"/>
      <c r="N86" s="11"/>
      <c r="O86" s="11"/>
      <c r="P86" s="11"/>
      <c r="Q86" s="11"/>
      <c r="R86" s="11"/>
      <c r="S86" s="11"/>
    </row>
    <row r="87" spans="1:19">
      <c r="A87" s="11"/>
      <c r="B87" s="11"/>
      <c r="C87" s="11"/>
      <c r="D87" s="11"/>
      <c r="E87" s="11"/>
      <c r="F87" s="11"/>
      <c r="G87" s="12"/>
      <c r="H87" s="11"/>
      <c r="I87" s="11"/>
      <c r="J87" s="11"/>
      <c r="K87" s="11"/>
      <c r="L87" s="11"/>
      <c r="M87" s="11"/>
      <c r="N87" s="11"/>
      <c r="O87" s="11"/>
      <c r="P87" s="11"/>
      <c r="Q87" s="11"/>
      <c r="R87" s="11"/>
      <c r="S87" s="11"/>
    </row>
    <row r="88" spans="1:19">
      <c r="A88" s="11"/>
      <c r="B88" s="11"/>
      <c r="C88" s="11"/>
      <c r="D88" s="11"/>
      <c r="E88" s="11"/>
      <c r="F88" s="11"/>
      <c r="G88" s="12"/>
      <c r="H88" s="11"/>
      <c r="I88" s="11"/>
      <c r="J88" s="11"/>
      <c r="K88" s="11"/>
      <c r="L88" s="11"/>
      <c r="M88" s="11"/>
      <c r="N88" s="11"/>
      <c r="O88" s="11"/>
      <c r="P88" s="11"/>
      <c r="Q88" s="11"/>
      <c r="R88" s="11"/>
      <c r="S88" s="11"/>
    </row>
    <row r="89" spans="1:19">
      <c r="A89" s="11"/>
      <c r="B89" s="11"/>
      <c r="C89" s="11"/>
      <c r="D89" s="11"/>
      <c r="E89" s="11"/>
      <c r="F89" s="11"/>
      <c r="G89" s="12"/>
      <c r="H89" s="11"/>
      <c r="I89" s="11"/>
      <c r="J89" s="11"/>
      <c r="K89" s="11"/>
      <c r="L89" s="11"/>
      <c r="M89" s="11"/>
      <c r="N89" s="11"/>
      <c r="O89" s="11"/>
      <c r="P89" s="11"/>
      <c r="Q89" s="11"/>
      <c r="R89" s="11"/>
      <c r="S89" s="11"/>
    </row>
    <row r="90" spans="1:19">
      <c r="A90" s="11"/>
      <c r="B90" s="11"/>
      <c r="C90" s="11"/>
      <c r="D90" s="11"/>
      <c r="E90" s="11"/>
      <c r="F90" s="11"/>
      <c r="G90" s="12"/>
      <c r="H90" s="11"/>
      <c r="I90" s="11"/>
      <c r="J90" s="11"/>
      <c r="K90" s="11"/>
      <c r="L90" s="11"/>
      <c r="M90" s="11"/>
      <c r="N90" s="11"/>
      <c r="O90" s="11"/>
      <c r="P90" s="11"/>
      <c r="Q90" s="11"/>
      <c r="R90" s="11"/>
      <c r="S90" s="11"/>
    </row>
    <row r="91" spans="1:19">
      <c r="A91" s="11"/>
      <c r="B91" s="11"/>
      <c r="C91" s="11"/>
      <c r="D91" s="11"/>
      <c r="E91" s="11"/>
      <c r="F91" s="11"/>
      <c r="G91" s="12"/>
      <c r="H91" s="11"/>
      <c r="I91" s="11"/>
      <c r="J91" s="11"/>
      <c r="K91" s="11"/>
      <c r="L91" s="11"/>
      <c r="M91" s="11"/>
      <c r="N91" s="11"/>
      <c r="O91" s="11"/>
      <c r="P91" s="11"/>
      <c r="Q91" s="11"/>
      <c r="R91" s="11"/>
      <c r="S91" s="11"/>
    </row>
    <row r="92" spans="1:19">
      <c r="A92" s="11"/>
      <c r="B92" s="11"/>
      <c r="C92" s="11"/>
      <c r="D92" s="11"/>
      <c r="E92" s="11"/>
      <c r="F92" s="11"/>
      <c r="G92" s="12"/>
      <c r="H92" s="11"/>
      <c r="I92" s="11"/>
      <c r="J92" s="11"/>
      <c r="K92" s="11"/>
      <c r="L92" s="11"/>
      <c r="M92" s="11"/>
      <c r="N92" s="11"/>
      <c r="O92" s="11"/>
      <c r="P92" s="11"/>
      <c r="Q92" s="11"/>
      <c r="R92" s="11"/>
      <c r="S92" s="11"/>
    </row>
    <row r="93" spans="1:19">
      <c r="A93" s="11"/>
      <c r="B93" s="11"/>
      <c r="C93" s="11"/>
      <c r="D93" s="11"/>
      <c r="E93" s="11"/>
      <c r="F93" s="11"/>
      <c r="G93" s="12"/>
      <c r="H93" s="11"/>
      <c r="I93" s="11"/>
      <c r="J93" s="11"/>
      <c r="K93" s="11"/>
      <c r="L93" s="11"/>
      <c r="M93" s="11"/>
      <c r="N93" s="11"/>
      <c r="O93" s="11"/>
      <c r="P93" s="11"/>
      <c r="Q93" s="11"/>
      <c r="R93" s="11"/>
      <c r="S93" s="11"/>
    </row>
    <row r="94" spans="1:19">
      <c r="A94" s="11"/>
      <c r="B94" s="11"/>
      <c r="C94" s="11"/>
      <c r="D94" s="11"/>
      <c r="E94" s="11"/>
      <c r="F94" s="11"/>
      <c r="G94" s="12"/>
      <c r="H94" s="11"/>
      <c r="I94" s="11"/>
      <c r="J94" s="11"/>
      <c r="K94" s="11"/>
      <c r="L94" s="11"/>
      <c r="M94" s="11"/>
      <c r="N94" s="11"/>
      <c r="O94" s="11"/>
      <c r="P94" s="11"/>
      <c r="Q94" s="11"/>
      <c r="R94" s="11"/>
      <c r="S94" s="11"/>
    </row>
    <row r="95" spans="1:19">
      <c r="A95" s="11"/>
      <c r="B95" s="11"/>
      <c r="C95" s="11"/>
      <c r="D95" s="11"/>
      <c r="E95" s="11"/>
      <c r="F95" s="11"/>
      <c r="G95" s="12"/>
      <c r="H95" s="11"/>
      <c r="I95" s="11"/>
      <c r="J95" s="11"/>
      <c r="K95" s="11"/>
      <c r="L95" s="11"/>
      <c r="M95" s="11"/>
      <c r="N95" s="11"/>
      <c r="O95" s="11"/>
      <c r="P95" s="11"/>
      <c r="Q95" s="11"/>
      <c r="R95" s="11"/>
      <c r="S95" s="11"/>
    </row>
    <row r="96" spans="1:19">
      <c r="A96" s="11"/>
      <c r="B96" s="11"/>
      <c r="C96" s="11"/>
      <c r="D96" s="11"/>
      <c r="E96" s="11"/>
      <c r="F96" s="11"/>
      <c r="G96" s="12"/>
      <c r="H96" s="11"/>
      <c r="I96" s="11"/>
      <c r="J96" s="11"/>
      <c r="K96" s="11"/>
      <c r="L96" s="11"/>
      <c r="M96" s="11"/>
      <c r="N96" s="11"/>
      <c r="O96" s="11"/>
      <c r="P96" s="11"/>
      <c r="Q96" s="11"/>
      <c r="R96" s="11"/>
      <c r="S96" s="11"/>
    </row>
    <row r="97" spans="1:19">
      <c r="A97" s="11"/>
      <c r="B97" s="11"/>
      <c r="C97" s="11"/>
      <c r="D97" s="11"/>
      <c r="E97" s="11"/>
      <c r="F97" s="11"/>
      <c r="G97" s="12"/>
      <c r="H97" s="11"/>
      <c r="I97" s="11"/>
      <c r="J97" s="11"/>
      <c r="K97" s="11"/>
      <c r="L97" s="11"/>
      <c r="M97" s="11"/>
      <c r="N97" s="11"/>
      <c r="O97" s="11"/>
      <c r="P97" s="11"/>
      <c r="Q97" s="11"/>
      <c r="R97" s="11"/>
      <c r="S97" s="11"/>
    </row>
    <row r="98" spans="1:19">
      <c r="A98" s="11"/>
      <c r="B98" s="11"/>
      <c r="C98" s="11"/>
      <c r="D98" s="11"/>
      <c r="E98" s="11"/>
      <c r="F98" s="11"/>
      <c r="G98" s="12"/>
      <c r="H98" s="11"/>
      <c r="I98" s="11"/>
      <c r="J98" s="11"/>
      <c r="K98" s="11"/>
      <c r="L98" s="11"/>
      <c r="M98" s="11"/>
      <c r="N98" s="11"/>
      <c r="O98" s="11"/>
      <c r="P98" s="11"/>
      <c r="Q98" s="11"/>
      <c r="R98" s="11"/>
      <c r="S98" s="11"/>
    </row>
    <row r="99" spans="1:19">
      <c r="A99" s="11"/>
      <c r="B99" s="11"/>
      <c r="C99" s="11"/>
      <c r="D99" s="11"/>
      <c r="E99" s="11"/>
      <c r="F99" s="11"/>
      <c r="G99" s="12"/>
      <c r="H99" s="11"/>
      <c r="I99" s="11"/>
      <c r="J99" s="11"/>
      <c r="K99" s="11"/>
      <c r="L99" s="11"/>
      <c r="M99" s="11"/>
      <c r="N99" s="11"/>
      <c r="O99" s="11"/>
      <c r="P99" s="11"/>
      <c r="Q99" s="11"/>
      <c r="R99" s="11"/>
      <c r="S99" s="11"/>
    </row>
    <row r="100" spans="1:19">
      <c r="A100" s="11"/>
      <c r="B100" s="11"/>
      <c r="C100" s="11"/>
      <c r="D100" s="11"/>
      <c r="E100" s="11"/>
      <c r="F100" s="11"/>
      <c r="G100" s="12"/>
      <c r="H100" s="11"/>
      <c r="I100" s="11"/>
      <c r="J100" s="11"/>
      <c r="K100" s="11"/>
      <c r="L100" s="11"/>
      <c r="M100" s="11"/>
      <c r="N100" s="11"/>
      <c r="O100" s="11"/>
      <c r="P100" s="11"/>
      <c r="Q100" s="11"/>
      <c r="R100" s="11"/>
      <c r="S100" s="11"/>
    </row>
    <row r="101" spans="1:19">
      <c r="A101" s="11"/>
      <c r="B101" s="11"/>
      <c r="C101" s="11"/>
      <c r="D101" s="11"/>
      <c r="E101" s="11"/>
      <c r="F101" s="11"/>
      <c r="G101" s="12"/>
      <c r="H101" s="11"/>
      <c r="I101" s="11"/>
      <c r="J101" s="11"/>
      <c r="K101" s="11"/>
      <c r="L101" s="11"/>
      <c r="M101" s="11"/>
      <c r="N101" s="11"/>
      <c r="O101" s="11"/>
      <c r="P101" s="11"/>
      <c r="Q101" s="11"/>
      <c r="R101" s="11"/>
      <c r="S101" s="11"/>
    </row>
    <row r="102" spans="1:19">
      <c r="A102" s="11"/>
      <c r="B102" s="11"/>
      <c r="C102" s="11"/>
      <c r="D102" s="11"/>
      <c r="E102" s="11"/>
      <c r="F102" s="11"/>
      <c r="G102" s="12"/>
      <c r="H102" s="11"/>
      <c r="I102" s="11"/>
      <c r="J102" s="11"/>
      <c r="K102" s="11"/>
      <c r="L102" s="11"/>
      <c r="M102" s="11"/>
      <c r="N102" s="11"/>
      <c r="O102" s="11"/>
      <c r="P102" s="11"/>
      <c r="Q102" s="11"/>
      <c r="R102" s="11"/>
      <c r="S102" s="11"/>
    </row>
    <row r="103" spans="1:19">
      <c r="A103" s="11"/>
      <c r="B103" s="11"/>
      <c r="C103" s="11"/>
      <c r="D103" s="11"/>
      <c r="E103" s="11"/>
      <c r="F103" s="11"/>
      <c r="G103" s="12"/>
      <c r="H103" s="11"/>
      <c r="I103" s="11"/>
      <c r="J103" s="11"/>
      <c r="K103" s="11"/>
      <c r="L103" s="11"/>
      <c r="M103" s="11"/>
      <c r="N103" s="11"/>
      <c r="O103" s="11"/>
      <c r="P103" s="11"/>
      <c r="Q103" s="11"/>
      <c r="R103" s="11"/>
      <c r="S103" s="11"/>
    </row>
    <row r="104" spans="1:19">
      <c r="A104" s="11"/>
      <c r="B104" s="11"/>
      <c r="C104" s="11"/>
      <c r="D104" s="11"/>
      <c r="E104" s="11"/>
      <c r="F104" s="11"/>
      <c r="G104" s="12"/>
      <c r="H104" s="11"/>
      <c r="I104" s="11"/>
      <c r="J104" s="11"/>
      <c r="K104" s="11"/>
      <c r="L104" s="11"/>
      <c r="M104" s="11"/>
      <c r="N104" s="11"/>
      <c r="O104" s="11"/>
      <c r="P104" s="11"/>
      <c r="Q104" s="11"/>
      <c r="R104" s="11"/>
      <c r="S104" s="11"/>
    </row>
    <row r="105" spans="1:19">
      <c r="A105" s="11"/>
      <c r="B105" s="11"/>
      <c r="C105" s="11"/>
      <c r="D105" s="11"/>
      <c r="E105" s="11"/>
      <c r="F105" s="11"/>
      <c r="G105" s="12"/>
      <c r="H105" s="11"/>
      <c r="I105" s="11"/>
      <c r="J105" s="11"/>
      <c r="K105" s="11"/>
      <c r="L105" s="11"/>
      <c r="M105" s="11"/>
      <c r="N105" s="11"/>
      <c r="O105" s="11"/>
      <c r="P105" s="11"/>
      <c r="Q105" s="11"/>
      <c r="R105" s="11"/>
      <c r="S105" s="11"/>
    </row>
    <row r="106" spans="1:19">
      <c r="A106" s="11"/>
      <c r="B106" s="11"/>
      <c r="C106" s="11"/>
      <c r="D106" s="11"/>
      <c r="E106" s="11"/>
      <c r="F106" s="11"/>
      <c r="G106" s="12"/>
      <c r="H106" s="11"/>
      <c r="I106" s="11"/>
      <c r="J106" s="11"/>
      <c r="K106" s="11"/>
      <c r="L106" s="11"/>
      <c r="M106" s="11"/>
      <c r="N106" s="11"/>
      <c r="O106" s="11"/>
      <c r="P106" s="11"/>
      <c r="Q106" s="11"/>
      <c r="R106" s="11"/>
      <c r="S106" s="11"/>
    </row>
    <row r="107" spans="1:19">
      <c r="A107" s="11"/>
      <c r="B107" s="11"/>
      <c r="C107" s="11"/>
      <c r="D107" s="11"/>
      <c r="E107" s="11"/>
      <c r="F107" s="11"/>
      <c r="G107" s="12"/>
      <c r="H107" s="11"/>
      <c r="I107" s="11"/>
      <c r="J107" s="11"/>
      <c r="K107" s="11"/>
      <c r="L107" s="11"/>
      <c r="M107" s="11"/>
      <c r="N107" s="11"/>
      <c r="O107" s="11"/>
      <c r="P107" s="11"/>
      <c r="Q107" s="11"/>
      <c r="R107" s="11"/>
      <c r="S107" s="11"/>
    </row>
    <row r="108" spans="1:19">
      <c r="A108" s="11"/>
      <c r="B108" s="11"/>
      <c r="C108" s="11"/>
      <c r="D108" s="11"/>
      <c r="E108" s="11"/>
      <c r="F108" s="11"/>
      <c r="G108" s="12"/>
      <c r="H108" s="11"/>
      <c r="I108" s="11"/>
      <c r="J108" s="11"/>
      <c r="K108" s="11"/>
      <c r="L108" s="11"/>
      <c r="M108" s="11"/>
      <c r="N108" s="11"/>
      <c r="O108" s="11"/>
      <c r="P108" s="11"/>
      <c r="Q108" s="11"/>
      <c r="R108" s="11"/>
      <c r="S108" s="11"/>
    </row>
    <row r="109" spans="1:19">
      <c r="A109" s="11"/>
      <c r="B109" s="11"/>
      <c r="C109" s="11"/>
      <c r="D109" s="11"/>
      <c r="E109" s="11"/>
      <c r="F109" s="11"/>
      <c r="G109" s="12"/>
      <c r="H109" s="11"/>
      <c r="I109" s="11"/>
      <c r="J109" s="11"/>
      <c r="K109" s="11"/>
      <c r="L109" s="11"/>
      <c r="M109" s="11"/>
      <c r="N109" s="11"/>
      <c r="O109" s="11"/>
      <c r="P109" s="11"/>
      <c r="Q109" s="11"/>
      <c r="R109" s="11"/>
      <c r="S109" s="11"/>
    </row>
    <row r="110" spans="1:19">
      <c r="A110" s="11"/>
      <c r="B110" s="11"/>
      <c r="C110" s="11"/>
      <c r="D110" s="11"/>
      <c r="E110" s="11"/>
      <c r="F110" s="11"/>
      <c r="G110" s="12"/>
      <c r="H110" s="11"/>
      <c r="I110" s="11"/>
      <c r="J110" s="11"/>
      <c r="K110" s="11"/>
      <c r="L110" s="11"/>
      <c r="M110" s="11"/>
      <c r="N110" s="11"/>
      <c r="O110" s="11"/>
      <c r="P110" s="11"/>
      <c r="Q110" s="11"/>
      <c r="R110" s="11"/>
      <c r="S110" s="11"/>
    </row>
    <row r="111" spans="1:19">
      <c r="A111" s="11"/>
      <c r="B111" s="11"/>
      <c r="C111" s="11"/>
      <c r="D111" s="11"/>
      <c r="E111" s="11"/>
      <c r="F111" s="11"/>
      <c r="G111" s="12"/>
      <c r="H111" s="11"/>
      <c r="I111" s="11"/>
      <c r="J111" s="11"/>
      <c r="K111" s="11"/>
      <c r="L111" s="11"/>
      <c r="M111" s="11"/>
      <c r="N111" s="11"/>
      <c r="O111" s="11"/>
      <c r="P111" s="11"/>
      <c r="Q111" s="11"/>
      <c r="R111" s="11"/>
      <c r="S111" s="11"/>
    </row>
    <row r="112" spans="1:19">
      <c r="A112" s="11"/>
      <c r="B112" s="11"/>
      <c r="C112" s="11"/>
      <c r="D112" s="11"/>
      <c r="E112" s="11"/>
      <c r="F112" s="11"/>
      <c r="G112" s="12"/>
      <c r="H112" s="11"/>
      <c r="I112" s="11"/>
      <c r="J112" s="11"/>
      <c r="K112" s="11"/>
      <c r="L112" s="11"/>
      <c r="M112" s="11"/>
      <c r="N112" s="11"/>
      <c r="O112" s="11"/>
      <c r="P112" s="11"/>
      <c r="Q112" s="11"/>
      <c r="R112" s="11"/>
      <c r="S112" s="11"/>
    </row>
    <row r="113" spans="1:19">
      <c r="A113" s="11"/>
      <c r="B113" s="11"/>
      <c r="C113" s="11"/>
      <c r="D113" s="11"/>
      <c r="E113" s="11"/>
      <c r="F113" s="11"/>
      <c r="G113" s="12"/>
      <c r="H113" s="11"/>
      <c r="I113" s="11"/>
      <c r="J113" s="11"/>
      <c r="K113" s="11"/>
      <c r="L113" s="11"/>
      <c r="M113" s="11"/>
      <c r="N113" s="11"/>
      <c r="O113" s="11"/>
      <c r="P113" s="11"/>
      <c r="Q113" s="11"/>
      <c r="R113" s="11"/>
      <c r="S113" s="11"/>
    </row>
    <row r="114" spans="1:19">
      <c r="A114" s="11"/>
      <c r="B114" s="11"/>
      <c r="C114" s="11"/>
      <c r="D114" s="11"/>
      <c r="E114" s="11"/>
      <c r="F114" s="11"/>
      <c r="G114" s="12"/>
      <c r="H114" s="11"/>
      <c r="I114" s="11"/>
      <c r="J114" s="11"/>
      <c r="K114" s="11"/>
      <c r="L114" s="11"/>
      <c r="M114" s="11"/>
      <c r="N114" s="11"/>
      <c r="O114" s="11"/>
      <c r="P114" s="11"/>
      <c r="Q114" s="11"/>
      <c r="R114" s="11"/>
      <c r="S114" s="11"/>
    </row>
    <row r="115" spans="1:19">
      <c r="A115" s="11"/>
      <c r="B115" s="11"/>
      <c r="C115" s="11"/>
      <c r="D115" s="11"/>
      <c r="E115" s="11"/>
      <c r="F115" s="11"/>
      <c r="G115" s="12"/>
      <c r="H115" s="11"/>
      <c r="I115" s="11"/>
      <c r="J115" s="11"/>
      <c r="K115" s="11"/>
      <c r="L115" s="11"/>
      <c r="M115" s="11"/>
      <c r="N115" s="11"/>
      <c r="O115" s="11"/>
      <c r="P115" s="11"/>
      <c r="Q115" s="11"/>
      <c r="R115" s="11"/>
      <c r="S115" s="11"/>
    </row>
    <row r="116" spans="1:19">
      <c r="A116" s="11"/>
      <c r="B116" s="11"/>
      <c r="C116" s="11"/>
      <c r="D116" s="11"/>
      <c r="E116" s="11"/>
      <c r="F116" s="11"/>
      <c r="G116" s="12"/>
      <c r="H116" s="11"/>
      <c r="I116" s="11"/>
      <c r="J116" s="11"/>
      <c r="K116" s="11"/>
      <c r="L116" s="11"/>
      <c r="M116" s="11"/>
      <c r="N116" s="11"/>
      <c r="O116" s="11"/>
      <c r="P116" s="11"/>
      <c r="Q116" s="11"/>
      <c r="R116" s="11"/>
      <c r="S116" s="11"/>
    </row>
    <row r="117" spans="1:19">
      <c r="A117" s="11"/>
      <c r="B117" s="11"/>
      <c r="C117" s="11"/>
      <c r="D117" s="11"/>
      <c r="E117" s="11"/>
      <c r="F117" s="11"/>
      <c r="G117" s="12"/>
      <c r="H117" s="11"/>
      <c r="I117" s="11"/>
      <c r="J117" s="11"/>
      <c r="K117" s="11"/>
      <c r="L117" s="11"/>
      <c r="M117" s="11"/>
      <c r="N117" s="11"/>
      <c r="O117" s="11"/>
      <c r="P117" s="11"/>
      <c r="Q117" s="11"/>
      <c r="R117" s="11"/>
      <c r="S117" s="11"/>
    </row>
    <row r="118" spans="1:19">
      <c r="A118" s="11"/>
      <c r="B118" s="11"/>
      <c r="C118" s="11"/>
      <c r="D118" s="11"/>
      <c r="E118" s="11"/>
      <c r="F118" s="11"/>
      <c r="G118" s="12"/>
      <c r="H118" s="11"/>
      <c r="I118" s="11"/>
      <c r="J118" s="11"/>
      <c r="K118" s="11"/>
      <c r="L118" s="11"/>
      <c r="M118" s="11"/>
      <c r="N118" s="11"/>
      <c r="O118" s="11"/>
      <c r="P118" s="11"/>
      <c r="Q118" s="11"/>
      <c r="R118" s="11"/>
      <c r="S118" s="11"/>
    </row>
    <row r="119" spans="1:19">
      <c r="A119" s="11"/>
      <c r="B119" s="11"/>
      <c r="C119" s="11"/>
      <c r="D119" s="11"/>
      <c r="E119" s="11"/>
      <c r="F119" s="11"/>
      <c r="G119" s="12"/>
      <c r="H119" s="11"/>
      <c r="I119" s="11"/>
      <c r="J119" s="11"/>
      <c r="K119" s="11"/>
      <c r="L119" s="11"/>
      <c r="M119" s="11"/>
      <c r="N119" s="11"/>
      <c r="O119" s="11"/>
      <c r="P119" s="11"/>
      <c r="Q119" s="11"/>
      <c r="R119" s="11"/>
      <c r="S119" s="11"/>
    </row>
    <row r="120" spans="1:19">
      <c r="A120" s="11"/>
      <c r="B120" s="11"/>
      <c r="C120" s="11"/>
      <c r="D120" s="11"/>
      <c r="E120" s="11"/>
      <c r="F120" s="11"/>
      <c r="G120" s="12"/>
      <c r="H120" s="11"/>
      <c r="I120" s="11"/>
      <c r="J120" s="11"/>
      <c r="K120" s="11"/>
      <c r="L120" s="11"/>
      <c r="M120" s="11"/>
      <c r="N120" s="11"/>
      <c r="O120" s="11"/>
      <c r="P120" s="11"/>
      <c r="Q120" s="11"/>
      <c r="R120" s="11"/>
      <c r="S120" s="11"/>
    </row>
    <row r="121" spans="1:19">
      <c r="A121" s="11"/>
      <c r="B121" s="11"/>
      <c r="C121" s="11"/>
      <c r="D121" s="11"/>
      <c r="E121" s="11"/>
      <c r="F121" s="11"/>
      <c r="G121" s="12"/>
      <c r="H121" s="11"/>
      <c r="I121" s="11"/>
      <c r="J121" s="11"/>
      <c r="K121" s="11"/>
      <c r="L121" s="11"/>
      <c r="M121" s="11"/>
      <c r="N121" s="11"/>
      <c r="O121" s="11"/>
      <c r="P121" s="11"/>
      <c r="Q121" s="11"/>
      <c r="R121" s="11"/>
      <c r="S121" s="11"/>
    </row>
    <row r="122" spans="1:19">
      <c r="A122" s="11"/>
      <c r="B122" s="11"/>
      <c r="C122" s="11"/>
      <c r="D122" s="11"/>
      <c r="E122" s="11"/>
      <c r="F122" s="11"/>
      <c r="G122" s="12"/>
      <c r="H122" s="11"/>
      <c r="I122" s="11"/>
      <c r="J122" s="11"/>
      <c r="K122" s="11"/>
      <c r="L122" s="11"/>
      <c r="M122" s="11"/>
      <c r="N122" s="11"/>
      <c r="O122" s="11"/>
      <c r="P122" s="11"/>
      <c r="Q122" s="11"/>
      <c r="R122" s="11"/>
      <c r="S122" s="11"/>
    </row>
    <row r="123" spans="1:19">
      <c r="A123" s="11"/>
      <c r="B123" s="11"/>
      <c r="C123" s="11"/>
      <c r="D123" s="11"/>
      <c r="E123" s="11"/>
      <c r="F123" s="11"/>
      <c r="G123" s="12"/>
      <c r="H123" s="11"/>
      <c r="I123" s="11"/>
      <c r="J123" s="11"/>
      <c r="K123" s="11"/>
      <c r="L123" s="11"/>
      <c r="M123" s="11"/>
      <c r="N123" s="11"/>
      <c r="O123" s="11"/>
      <c r="P123" s="11"/>
      <c r="Q123" s="11"/>
      <c r="R123" s="11"/>
      <c r="S123" s="11"/>
    </row>
    <row r="124" spans="1:19">
      <c r="A124" s="11"/>
      <c r="B124" s="11"/>
      <c r="C124" s="11"/>
      <c r="D124" s="11"/>
      <c r="E124" s="11"/>
      <c r="F124" s="11"/>
      <c r="G124" s="12"/>
      <c r="H124" s="11"/>
      <c r="I124" s="11"/>
      <c r="J124" s="11"/>
      <c r="K124" s="11"/>
      <c r="L124" s="11"/>
      <c r="M124" s="11"/>
      <c r="N124" s="11"/>
      <c r="O124" s="11"/>
      <c r="P124" s="11"/>
      <c r="Q124" s="11"/>
      <c r="R124" s="11"/>
      <c r="S124" s="11"/>
    </row>
    <row r="125" spans="1:19">
      <c r="A125" s="11"/>
      <c r="B125" s="11"/>
      <c r="C125" s="11"/>
      <c r="D125" s="11"/>
      <c r="E125" s="11"/>
      <c r="F125" s="11"/>
      <c r="G125" s="12"/>
      <c r="H125" s="11"/>
      <c r="I125" s="11"/>
      <c r="J125" s="11"/>
      <c r="K125" s="11"/>
      <c r="L125" s="11"/>
      <c r="M125" s="11"/>
      <c r="N125" s="11"/>
      <c r="O125" s="11"/>
      <c r="P125" s="11"/>
      <c r="Q125" s="11"/>
      <c r="R125" s="11"/>
      <c r="S125" s="11"/>
    </row>
    <row r="126" spans="1:19">
      <c r="A126" s="11"/>
      <c r="B126" s="11"/>
      <c r="C126" s="11"/>
      <c r="D126" s="11"/>
      <c r="E126" s="11"/>
      <c r="F126" s="11"/>
      <c r="G126" s="12"/>
      <c r="H126" s="11"/>
      <c r="I126" s="11"/>
      <c r="J126" s="11"/>
      <c r="K126" s="11"/>
      <c r="L126" s="11"/>
      <c r="M126" s="11"/>
      <c r="N126" s="11"/>
      <c r="O126" s="11"/>
      <c r="P126" s="11"/>
      <c r="Q126" s="11"/>
      <c r="R126" s="11"/>
      <c r="S126" s="11"/>
    </row>
    <row r="127" spans="1:19">
      <c r="A127" s="11"/>
      <c r="B127" s="11"/>
      <c r="C127" s="11"/>
      <c r="D127" s="11"/>
      <c r="E127" s="11"/>
      <c r="F127" s="11"/>
      <c r="G127" s="12"/>
      <c r="H127" s="11"/>
      <c r="I127" s="11"/>
      <c r="J127" s="11"/>
      <c r="K127" s="11"/>
      <c r="L127" s="11"/>
      <c r="M127" s="11"/>
      <c r="N127" s="11"/>
      <c r="O127" s="11"/>
      <c r="P127" s="11"/>
      <c r="Q127" s="11"/>
      <c r="R127" s="11"/>
      <c r="S127" s="11"/>
    </row>
    <row r="128" spans="1:19">
      <c r="A128" s="11"/>
      <c r="B128" s="11"/>
      <c r="C128" s="11"/>
      <c r="D128" s="11"/>
      <c r="E128" s="11"/>
      <c r="F128" s="11"/>
      <c r="G128" s="12"/>
      <c r="H128" s="11"/>
      <c r="I128" s="11"/>
      <c r="J128" s="11"/>
      <c r="K128" s="11"/>
      <c r="L128" s="11"/>
      <c r="M128" s="11"/>
      <c r="N128" s="11"/>
      <c r="O128" s="11"/>
      <c r="P128" s="11"/>
      <c r="Q128" s="11"/>
      <c r="R128" s="11"/>
      <c r="S128" s="11"/>
    </row>
    <row r="129" spans="1:19">
      <c r="A129" s="11"/>
      <c r="B129" s="11"/>
      <c r="C129" s="11"/>
      <c r="D129" s="11"/>
      <c r="E129" s="11"/>
      <c r="F129" s="11"/>
      <c r="G129" s="12"/>
      <c r="H129" s="11"/>
      <c r="I129" s="11"/>
      <c r="J129" s="11"/>
      <c r="K129" s="11"/>
      <c r="L129" s="11"/>
      <c r="M129" s="11"/>
      <c r="N129" s="11"/>
      <c r="O129" s="11"/>
      <c r="P129" s="11"/>
      <c r="Q129" s="11"/>
      <c r="R129" s="11"/>
      <c r="S129" s="11"/>
    </row>
    <row r="130" spans="1:19">
      <c r="A130" s="11"/>
      <c r="B130" s="11"/>
      <c r="C130" s="11"/>
      <c r="D130" s="11"/>
      <c r="E130" s="11"/>
      <c r="F130" s="11"/>
      <c r="G130" s="12"/>
      <c r="H130" s="11"/>
      <c r="I130" s="11"/>
      <c r="J130" s="11"/>
      <c r="K130" s="11"/>
      <c r="L130" s="11"/>
      <c r="M130" s="11"/>
      <c r="N130" s="11"/>
      <c r="O130" s="11"/>
      <c r="P130" s="11"/>
      <c r="Q130" s="11"/>
      <c r="R130" s="11"/>
      <c r="S130" s="11"/>
    </row>
    <row r="131" spans="1:19">
      <c r="A131" s="11"/>
      <c r="B131" s="11"/>
      <c r="C131" s="11"/>
      <c r="D131" s="11"/>
      <c r="E131" s="11"/>
      <c r="F131" s="11"/>
      <c r="G131" s="12"/>
      <c r="H131" s="11"/>
      <c r="I131" s="11"/>
      <c r="J131" s="11"/>
      <c r="K131" s="11"/>
      <c r="L131" s="11"/>
      <c r="M131" s="11"/>
      <c r="N131" s="11"/>
      <c r="O131" s="11"/>
      <c r="P131" s="11"/>
      <c r="Q131" s="11"/>
      <c r="R131" s="11"/>
      <c r="S131" s="11"/>
    </row>
    <row r="132" spans="1:19">
      <c r="A132" s="11"/>
      <c r="B132" s="11"/>
      <c r="C132" s="11"/>
      <c r="D132" s="11"/>
      <c r="E132" s="11"/>
      <c r="F132" s="11"/>
      <c r="G132" s="12"/>
      <c r="H132" s="11"/>
      <c r="I132" s="11"/>
      <c r="J132" s="11"/>
      <c r="K132" s="11"/>
      <c r="L132" s="11"/>
      <c r="M132" s="11"/>
      <c r="N132" s="11"/>
      <c r="O132" s="11"/>
      <c r="P132" s="11"/>
      <c r="Q132" s="11"/>
      <c r="R132" s="11"/>
      <c r="S132" s="11"/>
    </row>
    <row r="133" spans="1:19">
      <c r="A133" s="11"/>
      <c r="B133" s="11"/>
      <c r="C133" s="11"/>
      <c r="D133" s="11"/>
      <c r="E133" s="11"/>
      <c r="F133" s="11"/>
      <c r="G133" s="12"/>
      <c r="H133" s="11"/>
      <c r="I133" s="11"/>
      <c r="J133" s="11"/>
      <c r="K133" s="11"/>
      <c r="L133" s="11"/>
      <c r="M133" s="11"/>
      <c r="N133" s="11"/>
      <c r="O133" s="11"/>
      <c r="P133" s="11"/>
      <c r="Q133" s="11"/>
      <c r="R133" s="11"/>
      <c r="S133" s="11"/>
    </row>
    <row r="134" spans="1:19">
      <c r="A134" s="11"/>
      <c r="B134" s="11"/>
      <c r="C134" s="11"/>
      <c r="D134" s="11"/>
      <c r="E134" s="11"/>
      <c r="F134" s="11"/>
      <c r="G134" s="12"/>
      <c r="H134" s="11"/>
      <c r="I134" s="11"/>
      <c r="J134" s="11"/>
      <c r="K134" s="11"/>
      <c r="L134" s="11"/>
      <c r="M134" s="11"/>
      <c r="N134" s="11"/>
      <c r="O134" s="11"/>
      <c r="P134" s="11"/>
      <c r="Q134" s="11"/>
      <c r="R134" s="11"/>
      <c r="S134" s="11"/>
    </row>
    <row r="135" spans="1:19">
      <c r="A135" s="11"/>
      <c r="B135" s="11"/>
      <c r="C135" s="11"/>
      <c r="D135" s="11"/>
      <c r="E135" s="11"/>
      <c r="F135" s="11"/>
      <c r="G135" s="12"/>
      <c r="H135" s="11"/>
      <c r="I135" s="11"/>
      <c r="J135" s="11"/>
      <c r="K135" s="11"/>
      <c r="L135" s="11"/>
      <c r="M135" s="11"/>
      <c r="N135" s="11"/>
      <c r="O135" s="11"/>
      <c r="P135" s="11"/>
      <c r="Q135" s="11"/>
      <c r="R135" s="11"/>
      <c r="S135" s="11"/>
    </row>
    <row r="136" spans="1:19">
      <c r="A136" s="11"/>
      <c r="B136" s="11"/>
      <c r="C136" s="11"/>
      <c r="D136" s="11"/>
      <c r="E136" s="11"/>
      <c r="F136" s="11"/>
      <c r="G136" s="12"/>
      <c r="H136" s="11"/>
      <c r="I136" s="11"/>
      <c r="J136" s="11"/>
      <c r="K136" s="11"/>
      <c r="L136" s="11"/>
      <c r="M136" s="11"/>
      <c r="N136" s="11"/>
      <c r="O136" s="11"/>
      <c r="P136" s="11"/>
      <c r="Q136" s="11"/>
      <c r="R136" s="11"/>
      <c r="S136" s="11"/>
    </row>
    <row r="137" spans="1:19">
      <c r="A137" s="11"/>
      <c r="B137" s="11"/>
      <c r="C137" s="11"/>
      <c r="D137" s="11"/>
      <c r="E137" s="11"/>
      <c r="F137" s="11"/>
      <c r="G137" s="12"/>
      <c r="H137" s="11"/>
      <c r="I137" s="11"/>
      <c r="J137" s="11"/>
      <c r="K137" s="11"/>
      <c r="L137" s="11"/>
      <c r="M137" s="11"/>
      <c r="N137" s="11"/>
      <c r="O137" s="11"/>
      <c r="P137" s="11"/>
      <c r="Q137" s="11"/>
      <c r="R137" s="11"/>
      <c r="S137" s="11"/>
    </row>
    <row r="138" spans="1:19">
      <c r="A138" s="11"/>
      <c r="B138" s="11"/>
      <c r="C138" s="11"/>
      <c r="D138" s="11"/>
      <c r="E138" s="11"/>
      <c r="F138" s="11"/>
      <c r="G138" s="12"/>
      <c r="H138" s="11"/>
      <c r="I138" s="11"/>
      <c r="J138" s="11"/>
      <c r="K138" s="11"/>
      <c r="L138" s="11"/>
      <c r="M138" s="11"/>
      <c r="N138" s="11"/>
      <c r="O138" s="11"/>
      <c r="P138" s="11"/>
      <c r="Q138" s="11"/>
      <c r="R138" s="11"/>
      <c r="S138" s="11"/>
    </row>
    <row r="139" spans="1:19">
      <c r="A139" s="11"/>
      <c r="B139" s="11"/>
      <c r="C139" s="11"/>
      <c r="D139" s="11"/>
      <c r="E139" s="11"/>
      <c r="F139" s="11"/>
      <c r="G139" s="12"/>
      <c r="H139" s="11"/>
      <c r="I139" s="11"/>
      <c r="J139" s="11"/>
      <c r="K139" s="11"/>
      <c r="L139" s="11"/>
      <c r="M139" s="11"/>
      <c r="N139" s="11"/>
      <c r="O139" s="11"/>
      <c r="P139" s="11"/>
      <c r="Q139" s="11"/>
      <c r="R139" s="11"/>
      <c r="S139" s="11"/>
    </row>
    <row r="140" spans="1:19">
      <c r="A140" s="11"/>
      <c r="B140" s="11"/>
      <c r="C140" s="11"/>
      <c r="D140" s="11"/>
      <c r="E140" s="11"/>
      <c r="F140" s="11"/>
      <c r="G140" s="12"/>
      <c r="H140" s="11"/>
      <c r="I140" s="11"/>
      <c r="J140" s="11"/>
      <c r="K140" s="11"/>
      <c r="L140" s="11"/>
      <c r="M140" s="11"/>
      <c r="N140" s="11"/>
      <c r="O140" s="11"/>
      <c r="P140" s="11"/>
      <c r="Q140" s="11"/>
      <c r="R140" s="11"/>
      <c r="S140" s="11"/>
    </row>
    <row r="141" spans="1:19">
      <c r="A141" s="11"/>
      <c r="B141" s="11"/>
      <c r="C141" s="11"/>
      <c r="D141" s="11"/>
      <c r="E141" s="11"/>
      <c r="F141" s="11"/>
      <c r="G141" s="12"/>
      <c r="H141" s="11"/>
      <c r="I141" s="11"/>
      <c r="J141" s="11"/>
      <c r="K141" s="11"/>
      <c r="L141" s="11"/>
      <c r="M141" s="11"/>
      <c r="N141" s="11"/>
      <c r="O141" s="11"/>
      <c r="P141" s="11"/>
      <c r="Q141" s="11"/>
      <c r="R141" s="11"/>
      <c r="S141" s="11"/>
    </row>
    <row r="142" spans="1:19">
      <c r="A142" s="11"/>
      <c r="B142" s="11"/>
      <c r="C142" s="11"/>
      <c r="D142" s="11"/>
      <c r="E142" s="11"/>
      <c r="F142" s="11"/>
      <c r="G142" s="12"/>
      <c r="H142" s="11"/>
      <c r="I142" s="11"/>
      <c r="J142" s="11"/>
      <c r="K142" s="11"/>
      <c r="L142" s="11"/>
      <c r="M142" s="11"/>
      <c r="N142" s="11"/>
      <c r="O142" s="11"/>
      <c r="P142" s="11"/>
      <c r="Q142" s="11"/>
      <c r="R142" s="11"/>
      <c r="S142" s="11"/>
    </row>
    <row r="143" spans="1:19">
      <c r="A143" s="11"/>
      <c r="B143" s="11"/>
      <c r="C143" s="11"/>
      <c r="D143" s="11"/>
      <c r="E143" s="11"/>
      <c r="F143" s="11"/>
      <c r="G143" s="12"/>
      <c r="H143" s="11"/>
      <c r="I143" s="11"/>
      <c r="J143" s="11"/>
      <c r="K143" s="11"/>
      <c r="L143" s="11"/>
      <c r="M143" s="11"/>
      <c r="N143" s="11"/>
      <c r="O143" s="11"/>
      <c r="P143" s="11"/>
      <c r="Q143" s="11"/>
      <c r="R143" s="11"/>
      <c r="S143" s="11"/>
    </row>
    <row r="144" spans="1:19">
      <c r="A144" s="11"/>
      <c r="B144" s="11"/>
      <c r="C144" s="11"/>
      <c r="D144" s="11"/>
      <c r="E144" s="11"/>
      <c r="F144" s="11"/>
      <c r="G144" s="12"/>
      <c r="H144" s="11"/>
      <c r="I144" s="11"/>
      <c r="J144" s="11"/>
      <c r="K144" s="11"/>
      <c r="L144" s="11"/>
      <c r="M144" s="11"/>
      <c r="N144" s="11"/>
      <c r="O144" s="11"/>
      <c r="P144" s="11"/>
      <c r="Q144" s="11"/>
      <c r="R144" s="11"/>
      <c r="S144" s="11"/>
    </row>
    <row r="145" spans="1:19">
      <c r="A145" s="11"/>
      <c r="B145" s="11"/>
      <c r="C145" s="11"/>
      <c r="D145" s="11"/>
      <c r="E145" s="11"/>
      <c r="F145" s="11"/>
      <c r="G145" s="12"/>
      <c r="H145" s="11"/>
      <c r="I145" s="11"/>
      <c r="J145" s="11"/>
      <c r="K145" s="11"/>
      <c r="L145" s="11"/>
      <c r="M145" s="11"/>
      <c r="N145" s="11"/>
      <c r="O145" s="11"/>
      <c r="P145" s="11"/>
      <c r="Q145" s="11"/>
      <c r="R145" s="11"/>
      <c r="S145" s="11"/>
    </row>
    <row r="146" spans="1:19">
      <c r="A146" s="11"/>
      <c r="B146" s="11"/>
      <c r="C146" s="11"/>
      <c r="D146" s="11"/>
      <c r="E146" s="11"/>
      <c r="F146" s="11"/>
      <c r="G146" s="12"/>
      <c r="H146" s="11"/>
      <c r="I146" s="11"/>
      <c r="J146" s="11"/>
      <c r="K146" s="11"/>
      <c r="L146" s="11"/>
      <c r="M146" s="11"/>
      <c r="N146" s="11"/>
      <c r="O146" s="11"/>
      <c r="P146" s="11"/>
      <c r="Q146" s="11"/>
      <c r="R146" s="11"/>
      <c r="S146" s="11"/>
    </row>
    <row r="147" spans="1:19">
      <c r="A147" s="11"/>
      <c r="B147" s="11"/>
      <c r="C147" s="11"/>
      <c r="D147" s="11"/>
      <c r="E147" s="11"/>
      <c r="F147" s="11"/>
      <c r="G147" s="12"/>
      <c r="H147" s="11"/>
      <c r="I147" s="11"/>
      <c r="J147" s="11"/>
      <c r="K147" s="11"/>
      <c r="L147" s="11"/>
      <c r="M147" s="11"/>
      <c r="N147" s="11"/>
      <c r="O147" s="11"/>
      <c r="P147" s="11"/>
      <c r="Q147" s="11"/>
      <c r="R147" s="11"/>
      <c r="S147" s="11"/>
    </row>
    <row r="148" spans="1:19">
      <c r="A148" s="11"/>
      <c r="B148" s="11"/>
      <c r="C148" s="11"/>
      <c r="D148" s="11"/>
      <c r="E148" s="11"/>
      <c r="F148" s="11"/>
      <c r="G148" s="12"/>
      <c r="H148" s="11"/>
      <c r="I148" s="11"/>
      <c r="J148" s="11"/>
      <c r="K148" s="11"/>
      <c r="L148" s="11"/>
      <c r="M148" s="11"/>
      <c r="N148" s="11"/>
      <c r="O148" s="11"/>
      <c r="P148" s="11"/>
      <c r="Q148" s="11"/>
      <c r="R148" s="11"/>
      <c r="S148" s="11"/>
    </row>
    <row r="149" spans="1:19">
      <c r="A149" s="11"/>
      <c r="B149" s="11"/>
      <c r="C149" s="11"/>
      <c r="D149" s="11"/>
      <c r="E149" s="11"/>
      <c r="F149" s="11"/>
      <c r="G149" s="12"/>
      <c r="H149" s="11"/>
      <c r="I149" s="11"/>
      <c r="J149" s="11"/>
      <c r="K149" s="11"/>
      <c r="L149" s="11"/>
      <c r="M149" s="11"/>
      <c r="N149" s="11"/>
      <c r="O149" s="11"/>
      <c r="P149" s="11"/>
      <c r="Q149" s="11"/>
      <c r="R149" s="11"/>
      <c r="S149" s="11"/>
    </row>
    <row r="150" spans="1:19">
      <c r="A150" s="11"/>
      <c r="B150" s="11"/>
      <c r="C150" s="11"/>
      <c r="D150" s="11"/>
      <c r="E150" s="11"/>
      <c r="F150" s="11"/>
      <c r="G150" s="12"/>
      <c r="H150" s="11"/>
      <c r="I150" s="11"/>
      <c r="J150" s="11"/>
      <c r="K150" s="11"/>
      <c r="L150" s="11"/>
      <c r="M150" s="11"/>
      <c r="N150" s="11"/>
      <c r="O150" s="11"/>
      <c r="P150" s="11"/>
      <c r="Q150" s="11"/>
      <c r="R150" s="11"/>
      <c r="S150" s="11"/>
    </row>
    <row r="151" spans="1:19">
      <c r="A151" s="11"/>
      <c r="B151" s="11"/>
      <c r="C151" s="11"/>
      <c r="D151" s="11"/>
      <c r="E151" s="11"/>
      <c r="F151" s="11"/>
      <c r="G151" s="12"/>
      <c r="H151" s="11"/>
      <c r="I151" s="11"/>
      <c r="J151" s="11"/>
      <c r="K151" s="11"/>
      <c r="L151" s="11"/>
      <c r="M151" s="11"/>
      <c r="N151" s="11"/>
      <c r="O151" s="11"/>
      <c r="P151" s="11"/>
      <c r="Q151" s="11"/>
      <c r="R151" s="11"/>
      <c r="S151" s="11"/>
    </row>
    <row r="152" spans="1:19">
      <c r="A152" s="11"/>
      <c r="B152" s="11"/>
      <c r="C152" s="11"/>
      <c r="D152" s="11"/>
      <c r="E152" s="11"/>
      <c r="F152" s="11"/>
      <c r="G152" s="12"/>
      <c r="H152" s="11"/>
      <c r="I152" s="11"/>
      <c r="J152" s="11"/>
      <c r="K152" s="11"/>
      <c r="L152" s="11"/>
      <c r="M152" s="11"/>
      <c r="N152" s="11"/>
      <c r="O152" s="11"/>
      <c r="P152" s="11"/>
      <c r="Q152" s="11"/>
      <c r="R152" s="11"/>
      <c r="S152" s="11"/>
    </row>
    <row r="153" spans="1:19">
      <c r="A153" s="11"/>
      <c r="B153" s="11"/>
      <c r="C153" s="11"/>
      <c r="D153" s="11"/>
      <c r="E153" s="11"/>
      <c r="F153" s="11"/>
      <c r="G153" s="12"/>
      <c r="H153" s="11"/>
      <c r="I153" s="11"/>
      <c r="J153" s="11"/>
      <c r="K153" s="11"/>
      <c r="L153" s="11"/>
      <c r="M153" s="11"/>
      <c r="N153" s="11"/>
      <c r="O153" s="11"/>
      <c r="P153" s="11"/>
      <c r="Q153" s="11"/>
      <c r="R153" s="11"/>
      <c r="S153" s="11"/>
    </row>
    <row r="154" spans="1:19">
      <c r="A154" s="11"/>
      <c r="B154" s="11"/>
      <c r="C154" s="11"/>
      <c r="D154" s="11"/>
      <c r="E154" s="11"/>
      <c r="F154" s="11"/>
      <c r="G154" s="12"/>
      <c r="H154" s="11"/>
      <c r="I154" s="11"/>
      <c r="J154" s="11"/>
      <c r="K154" s="11"/>
      <c r="L154" s="11"/>
      <c r="M154" s="11"/>
      <c r="N154" s="11"/>
      <c r="O154" s="11"/>
      <c r="P154" s="11"/>
      <c r="Q154" s="11"/>
      <c r="R154" s="11"/>
      <c r="S154" s="11"/>
    </row>
    <row r="155" spans="1:19">
      <c r="A155" s="11"/>
      <c r="B155" s="11"/>
      <c r="C155" s="11"/>
      <c r="D155" s="11"/>
      <c r="E155" s="11"/>
      <c r="F155" s="11"/>
      <c r="G155" s="12"/>
      <c r="H155" s="11"/>
      <c r="I155" s="11"/>
      <c r="J155" s="11"/>
      <c r="K155" s="11"/>
      <c r="L155" s="11"/>
      <c r="M155" s="11"/>
      <c r="N155" s="11"/>
      <c r="O155" s="11"/>
      <c r="P155" s="11"/>
      <c r="Q155" s="11"/>
      <c r="R155" s="11"/>
      <c r="S155" s="11"/>
    </row>
    <row r="156" spans="1:19">
      <c r="A156" s="11"/>
      <c r="B156" s="11"/>
      <c r="C156" s="11"/>
      <c r="D156" s="11"/>
      <c r="E156" s="11"/>
      <c r="F156" s="11"/>
      <c r="G156" s="12"/>
      <c r="H156" s="11"/>
      <c r="I156" s="11"/>
      <c r="J156" s="11"/>
      <c r="K156" s="11"/>
      <c r="L156" s="11"/>
      <c r="M156" s="11"/>
      <c r="N156" s="11"/>
      <c r="O156" s="11"/>
      <c r="P156" s="11"/>
      <c r="Q156" s="11"/>
      <c r="R156" s="11"/>
      <c r="S156" s="11"/>
    </row>
    <row r="157" spans="1:19">
      <c r="A157" s="11"/>
      <c r="B157" s="11"/>
      <c r="C157" s="11"/>
      <c r="D157" s="11"/>
      <c r="E157" s="11"/>
      <c r="F157" s="11"/>
      <c r="G157" s="12"/>
      <c r="H157" s="11"/>
      <c r="I157" s="11"/>
      <c r="J157" s="11"/>
      <c r="K157" s="11"/>
      <c r="L157" s="11"/>
      <c r="M157" s="11"/>
      <c r="N157" s="11"/>
      <c r="O157" s="11"/>
      <c r="P157" s="11"/>
      <c r="Q157" s="11"/>
      <c r="R157" s="11"/>
      <c r="S157" s="11"/>
    </row>
    <row r="158" spans="1:19">
      <c r="A158" s="11"/>
      <c r="B158" s="11"/>
      <c r="C158" s="11"/>
      <c r="D158" s="11"/>
      <c r="E158" s="11"/>
      <c r="F158" s="11"/>
      <c r="G158" s="12"/>
      <c r="H158" s="11"/>
      <c r="I158" s="11"/>
      <c r="J158" s="11"/>
      <c r="K158" s="11"/>
      <c r="L158" s="11"/>
      <c r="M158" s="11"/>
      <c r="N158" s="11"/>
      <c r="O158" s="11"/>
      <c r="P158" s="11"/>
      <c r="Q158" s="11"/>
      <c r="R158" s="11"/>
      <c r="S158" s="11"/>
    </row>
    <row r="159" spans="1:19">
      <c r="A159" s="11"/>
      <c r="B159" s="11"/>
      <c r="C159" s="11"/>
      <c r="D159" s="11"/>
      <c r="E159" s="11"/>
      <c r="F159" s="11"/>
      <c r="G159" s="12"/>
      <c r="H159" s="11"/>
      <c r="I159" s="11"/>
      <c r="J159" s="11"/>
      <c r="K159" s="11"/>
      <c r="L159" s="11"/>
      <c r="M159" s="11"/>
      <c r="N159" s="11"/>
      <c r="O159" s="11"/>
      <c r="P159" s="11"/>
      <c r="Q159" s="11"/>
      <c r="R159" s="11"/>
      <c r="S159" s="11"/>
    </row>
    <row r="160" spans="1:19">
      <c r="A160" s="11"/>
      <c r="B160" s="11"/>
      <c r="C160" s="11"/>
      <c r="D160" s="11"/>
      <c r="E160" s="11"/>
      <c r="F160" s="11"/>
      <c r="G160" s="12"/>
      <c r="H160" s="11"/>
      <c r="I160" s="11"/>
      <c r="J160" s="11"/>
      <c r="K160" s="11"/>
      <c r="L160" s="11"/>
      <c r="M160" s="11"/>
      <c r="N160" s="11"/>
      <c r="O160" s="11"/>
      <c r="P160" s="11"/>
      <c r="Q160" s="11"/>
      <c r="R160" s="11"/>
      <c r="S160" s="11"/>
    </row>
    <row r="161" spans="1:19">
      <c r="A161" s="11"/>
      <c r="B161" s="11"/>
      <c r="C161" s="11"/>
      <c r="D161" s="11"/>
      <c r="E161" s="11"/>
      <c r="F161" s="11"/>
      <c r="G161" s="12"/>
      <c r="H161" s="11"/>
      <c r="I161" s="11"/>
      <c r="J161" s="11"/>
      <c r="K161" s="11"/>
      <c r="L161" s="11"/>
      <c r="M161" s="11"/>
      <c r="N161" s="11"/>
      <c r="O161" s="11"/>
      <c r="P161" s="11"/>
      <c r="Q161" s="11"/>
      <c r="R161" s="11"/>
      <c r="S161" s="11"/>
    </row>
    <row r="162" spans="1:19">
      <c r="A162" s="11"/>
      <c r="B162" s="11"/>
      <c r="C162" s="11"/>
      <c r="D162" s="11"/>
      <c r="E162" s="11"/>
      <c r="F162" s="11"/>
      <c r="G162" s="12"/>
      <c r="H162" s="11"/>
      <c r="I162" s="11"/>
      <c r="J162" s="11"/>
      <c r="K162" s="11"/>
      <c r="L162" s="11"/>
      <c r="M162" s="11"/>
      <c r="N162" s="11"/>
      <c r="O162" s="11"/>
      <c r="P162" s="11"/>
      <c r="Q162" s="11"/>
      <c r="R162" s="11"/>
      <c r="S162" s="11"/>
    </row>
    <row r="163" spans="1:19">
      <c r="A163" s="11"/>
      <c r="B163" s="11"/>
      <c r="C163" s="11"/>
      <c r="D163" s="11"/>
      <c r="E163" s="11"/>
      <c r="F163" s="11"/>
      <c r="G163" s="12"/>
      <c r="H163" s="11"/>
      <c r="I163" s="11"/>
      <c r="J163" s="11"/>
      <c r="K163" s="11"/>
      <c r="L163" s="11"/>
      <c r="M163" s="11"/>
      <c r="N163" s="11"/>
      <c r="O163" s="11"/>
      <c r="P163" s="11"/>
      <c r="Q163" s="11"/>
      <c r="R163" s="11"/>
      <c r="S163" s="11"/>
    </row>
    <row r="164" spans="1:19">
      <c r="A164" s="11"/>
      <c r="B164" s="11"/>
      <c r="C164" s="11"/>
      <c r="D164" s="11"/>
      <c r="E164" s="11"/>
      <c r="F164" s="11"/>
      <c r="G164" s="12"/>
      <c r="H164" s="11"/>
      <c r="I164" s="11"/>
      <c r="J164" s="11"/>
      <c r="K164" s="11"/>
      <c r="L164" s="11"/>
      <c r="M164" s="11"/>
      <c r="N164" s="11"/>
      <c r="O164" s="11"/>
      <c r="P164" s="11"/>
      <c r="Q164" s="11"/>
      <c r="R164" s="11"/>
      <c r="S164" s="11"/>
    </row>
    <row r="165" spans="1:19">
      <c r="A165" s="11"/>
      <c r="B165" s="11"/>
      <c r="C165" s="11"/>
      <c r="D165" s="11"/>
      <c r="E165" s="11"/>
      <c r="F165" s="11"/>
      <c r="G165" s="12"/>
      <c r="H165" s="11"/>
      <c r="I165" s="11"/>
      <c r="J165" s="11"/>
      <c r="K165" s="11"/>
      <c r="L165" s="11"/>
      <c r="M165" s="11"/>
      <c r="N165" s="11"/>
      <c r="O165" s="11"/>
      <c r="P165" s="11"/>
      <c r="Q165" s="11"/>
      <c r="R165" s="11"/>
      <c r="S165" s="11"/>
    </row>
    <row r="166" spans="1:19">
      <c r="A166" s="11"/>
      <c r="B166" s="11"/>
      <c r="C166" s="11"/>
      <c r="D166" s="11"/>
      <c r="E166" s="11"/>
      <c r="F166" s="11"/>
      <c r="G166" s="12"/>
      <c r="H166" s="11"/>
      <c r="I166" s="11"/>
      <c r="J166" s="11"/>
      <c r="K166" s="11"/>
      <c r="L166" s="11"/>
      <c r="M166" s="11"/>
      <c r="N166" s="11"/>
      <c r="O166" s="11"/>
      <c r="P166" s="11"/>
      <c r="Q166" s="11"/>
      <c r="R166" s="11"/>
      <c r="S166" s="11"/>
    </row>
    <row r="167" spans="1:19">
      <c r="A167" s="11"/>
      <c r="B167" s="11"/>
      <c r="C167" s="11"/>
      <c r="D167" s="11"/>
      <c r="E167" s="11"/>
      <c r="F167" s="11"/>
      <c r="G167" s="12"/>
      <c r="H167" s="11"/>
      <c r="I167" s="11"/>
      <c r="J167" s="11"/>
      <c r="K167" s="11"/>
      <c r="L167" s="11"/>
      <c r="M167" s="11"/>
      <c r="N167" s="11"/>
      <c r="O167" s="11"/>
      <c r="P167" s="11"/>
      <c r="Q167" s="11"/>
      <c r="R167" s="11"/>
      <c r="S167" s="11"/>
    </row>
    <row r="168" spans="1:19">
      <c r="A168" s="11"/>
      <c r="B168" s="11"/>
      <c r="C168" s="11"/>
      <c r="D168" s="11"/>
      <c r="E168" s="11"/>
      <c r="F168" s="11"/>
      <c r="G168" s="12"/>
      <c r="H168" s="11"/>
      <c r="I168" s="11"/>
      <c r="J168" s="11"/>
      <c r="K168" s="11"/>
      <c r="L168" s="11"/>
      <c r="M168" s="11"/>
      <c r="N168" s="11"/>
      <c r="O168" s="11"/>
      <c r="P168" s="11"/>
      <c r="Q168" s="11"/>
      <c r="R168" s="11"/>
      <c r="S168" s="11"/>
    </row>
    <row r="169" spans="1:19">
      <c r="A169" s="11"/>
      <c r="B169" s="11"/>
      <c r="C169" s="11"/>
      <c r="D169" s="11"/>
      <c r="E169" s="11"/>
      <c r="F169" s="11"/>
      <c r="G169" s="12"/>
      <c r="H169" s="11"/>
      <c r="I169" s="11"/>
      <c r="J169" s="11"/>
      <c r="K169" s="11"/>
      <c r="L169" s="11"/>
      <c r="M169" s="11"/>
      <c r="N169" s="11"/>
      <c r="O169" s="11"/>
      <c r="P169" s="11"/>
      <c r="Q169" s="11"/>
      <c r="R169" s="11"/>
      <c r="S169" s="11"/>
    </row>
    <row r="170" spans="1:19">
      <c r="A170" s="11"/>
      <c r="B170" s="11"/>
      <c r="C170" s="11"/>
      <c r="D170" s="11"/>
      <c r="E170" s="11"/>
      <c r="F170" s="11"/>
      <c r="G170" s="12"/>
      <c r="H170" s="11"/>
      <c r="I170" s="11"/>
      <c r="J170" s="11"/>
      <c r="K170" s="11"/>
      <c r="L170" s="11"/>
      <c r="M170" s="11"/>
      <c r="N170" s="11"/>
      <c r="O170" s="11"/>
      <c r="P170" s="11"/>
      <c r="Q170" s="11"/>
      <c r="R170" s="11"/>
      <c r="S170" s="11"/>
    </row>
    <row r="171" spans="1:19">
      <c r="A171" s="11"/>
      <c r="B171" s="11"/>
      <c r="C171" s="11"/>
      <c r="D171" s="11"/>
      <c r="E171" s="11"/>
      <c r="F171" s="11"/>
      <c r="G171" s="12"/>
      <c r="H171" s="11"/>
      <c r="I171" s="11"/>
      <c r="J171" s="11"/>
      <c r="K171" s="11"/>
      <c r="L171" s="11"/>
      <c r="M171" s="11"/>
      <c r="N171" s="11"/>
      <c r="O171" s="11"/>
      <c r="P171" s="11"/>
      <c r="Q171" s="11"/>
      <c r="R171" s="11"/>
      <c r="S171" s="11"/>
    </row>
    <row r="172" spans="1:19">
      <c r="A172" s="11"/>
      <c r="B172" s="11"/>
      <c r="C172" s="11"/>
      <c r="D172" s="11"/>
      <c r="E172" s="11"/>
      <c r="F172" s="11"/>
      <c r="G172" s="12"/>
      <c r="H172" s="11"/>
      <c r="I172" s="11"/>
      <c r="J172" s="11"/>
      <c r="K172" s="11"/>
      <c r="L172" s="11"/>
      <c r="M172" s="11"/>
      <c r="N172" s="11"/>
      <c r="O172" s="11"/>
      <c r="P172" s="11"/>
      <c r="Q172" s="11"/>
      <c r="R172" s="11"/>
      <c r="S172" s="11"/>
    </row>
    <row r="173" spans="1:19">
      <c r="A173" s="11"/>
      <c r="B173" s="11"/>
      <c r="C173" s="11"/>
      <c r="D173" s="11"/>
      <c r="E173" s="11"/>
      <c r="F173" s="11"/>
      <c r="G173" s="12"/>
      <c r="H173" s="11"/>
      <c r="I173" s="11"/>
      <c r="J173" s="11"/>
      <c r="K173" s="11"/>
      <c r="L173" s="11"/>
      <c r="M173" s="11"/>
      <c r="N173" s="11"/>
      <c r="O173" s="11"/>
      <c r="P173" s="11"/>
      <c r="Q173" s="11"/>
      <c r="R173" s="11"/>
      <c r="S173" s="11"/>
    </row>
    <row r="174" spans="1:19">
      <c r="A174" s="11"/>
      <c r="B174" s="11"/>
      <c r="C174" s="11"/>
      <c r="D174" s="11"/>
      <c r="E174" s="11"/>
      <c r="F174" s="11"/>
      <c r="G174" s="12"/>
      <c r="H174" s="11"/>
      <c r="I174" s="11"/>
      <c r="J174" s="11"/>
      <c r="K174" s="11"/>
      <c r="L174" s="11"/>
      <c r="M174" s="11"/>
      <c r="N174" s="11"/>
      <c r="O174" s="11"/>
      <c r="P174" s="11"/>
      <c r="Q174" s="11"/>
      <c r="R174" s="11"/>
      <c r="S174" s="11"/>
    </row>
    <row r="175" spans="1:19">
      <c r="A175" s="11"/>
      <c r="B175" s="11"/>
      <c r="C175" s="11"/>
      <c r="D175" s="11"/>
      <c r="E175" s="11"/>
      <c r="F175" s="11"/>
      <c r="G175" s="12"/>
      <c r="H175" s="11"/>
      <c r="I175" s="11"/>
      <c r="J175" s="11"/>
      <c r="K175" s="11"/>
      <c r="L175" s="11"/>
      <c r="M175" s="11"/>
      <c r="N175" s="11"/>
      <c r="O175" s="11"/>
      <c r="P175" s="11"/>
      <c r="Q175" s="11"/>
      <c r="R175" s="11"/>
      <c r="S175" s="11"/>
    </row>
    <row r="176" spans="1:19">
      <c r="A176" s="11"/>
      <c r="B176" s="11"/>
      <c r="C176" s="11"/>
      <c r="D176" s="11"/>
      <c r="E176" s="11"/>
      <c r="F176" s="11"/>
      <c r="G176" s="12"/>
      <c r="H176" s="11"/>
      <c r="I176" s="11"/>
      <c r="J176" s="11"/>
      <c r="K176" s="11"/>
      <c r="L176" s="11"/>
      <c r="M176" s="11"/>
      <c r="N176" s="11"/>
      <c r="O176" s="11"/>
      <c r="P176" s="11"/>
      <c r="Q176" s="11"/>
      <c r="R176" s="11"/>
      <c r="S176" s="11"/>
    </row>
    <row r="177" spans="1:19">
      <c r="A177" s="11"/>
      <c r="B177" s="11"/>
      <c r="C177" s="11"/>
      <c r="D177" s="11"/>
      <c r="E177" s="11"/>
      <c r="F177" s="11"/>
      <c r="G177" s="12"/>
      <c r="H177" s="11"/>
      <c r="I177" s="11"/>
      <c r="J177" s="11"/>
      <c r="K177" s="11"/>
      <c r="L177" s="11"/>
      <c r="M177" s="11"/>
      <c r="N177" s="11"/>
      <c r="O177" s="11"/>
      <c r="P177" s="11"/>
      <c r="Q177" s="11"/>
      <c r="R177" s="11"/>
      <c r="S177" s="11"/>
    </row>
    <row r="178" spans="1:19">
      <c r="A178" s="11"/>
      <c r="B178" s="11"/>
      <c r="C178" s="11"/>
      <c r="D178" s="11"/>
      <c r="E178" s="11"/>
      <c r="F178" s="11"/>
      <c r="G178" s="12"/>
      <c r="H178" s="11"/>
      <c r="I178" s="11"/>
      <c r="J178" s="11"/>
      <c r="K178" s="11"/>
      <c r="L178" s="11"/>
      <c r="M178" s="11"/>
      <c r="N178" s="11"/>
      <c r="O178" s="11"/>
      <c r="P178" s="11"/>
      <c r="Q178" s="11"/>
      <c r="R178" s="11"/>
      <c r="S178" s="11"/>
    </row>
    <row r="179" spans="1:19">
      <c r="A179" s="11"/>
      <c r="B179" s="11"/>
      <c r="C179" s="11"/>
      <c r="D179" s="11"/>
      <c r="E179" s="11"/>
      <c r="F179" s="11"/>
      <c r="G179" s="12"/>
      <c r="H179" s="11"/>
      <c r="I179" s="11"/>
      <c r="J179" s="11"/>
      <c r="K179" s="11"/>
      <c r="L179" s="11"/>
      <c r="M179" s="11"/>
      <c r="N179" s="11"/>
      <c r="O179" s="11"/>
      <c r="P179" s="11"/>
      <c r="Q179" s="11"/>
      <c r="R179" s="11"/>
      <c r="S179" s="11"/>
    </row>
    <row r="180" spans="1:19">
      <c r="A180" s="11"/>
      <c r="B180" s="11"/>
      <c r="C180" s="11"/>
      <c r="D180" s="11"/>
      <c r="E180" s="11"/>
      <c r="F180" s="11"/>
      <c r="G180" s="12"/>
      <c r="H180" s="11"/>
      <c r="I180" s="11"/>
      <c r="J180" s="11"/>
      <c r="K180" s="11"/>
      <c r="L180" s="11"/>
      <c r="M180" s="11"/>
      <c r="N180" s="11"/>
      <c r="O180" s="11"/>
      <c r="P180" s="11"/>
      <c r="Q180" s="11"/>
      <c r="R180" s="11"/>
      <c r="S180" s="11"/>
    </row>
    <row r="181" spans="1:19">
      <c r="A181" s="11"/>
      <c r="B181" s="11"/>
      <c r="C181" s="11"/>
      <c r="D181" s="11"/>
      <c r="E181" s="11"/>
      <c r="F181" s="11"/>
      <c r="G181" s="12"/>
      <c r="H181" s="11"/>
      <c r="I181" s="11"/>
      <c r="J181" s="11"/>
      <c r="K181" s="11"/>
      <c r="L181" s="11"/>
      <c r="M181" s="11"/>
      <c r="N181" s="11"/>
      <c r="O181" s="11"/>
      <c r="P181" s="11"/>
      <c r="Q181" s="11"/>
      <c r="R181" s="11"/>
      <c r="S181" s="11"/>
    </row>
    <row r="182" spans="1:19">
      <c r="A182" s="11"/>
      <c r="B182" s="11"/>
      <c r="C182" s="11"/>
      <c r="D182" s="11"/>
      <c r="E182" s="11"/>
      <c r="F182" s="11"/>
      <c r="G182" s="12"/>
      <c r="H182" s="11"/>
      <c r="I182" s="11"/>
      <c r="J182" s="11"/>
      <c r="K182" s="11"/>
      <c r="L182" s="11"/>
      <c r="M182" s="11"/>
      <c r="N182" s="11"/>
      <c r="O182" s="11"/>
      <c r="P182" s="11"/>
      <c r="Q182" s="11"/>
      <c r="R182" s="11"/>
      <c r="S182" s="11"/>
    </row>
    <row r="183" spans="1:19">
      <c r="A183" s="11"/>
      <c r="B183" s="11"/>
      <c r="C183" s="11"/>
      <c r="D183" s="11"/>
      <c r="E183" s="11"/>
      <c r="F183" s="11"/>
      <c r="G183" s="12"/>
      <c r="H183" s="11"/>
      <c r="I183" s="11"/>
      <c r="J183" s="11"/>
      <c r="K183" s="11"/>
      <c r="L183" s="11"/>
      <c r="M183" s="11"/>
      <c r="N183" s="11"/>
      <c r="O183" s="11"/>
      <c r="P183" s="11"/>
      <c r="Q183" s="11"/>
      <c r="R183" s="11"/>
      <c r="S183" s="11"/>
    </row>
    <row r="184" spans="1:19">
      <c r="A184" s="11"/>
      <c r="B184" s="11"/>
      <c r="C184" s="11"/>
      <c r="D184" s="11"/>
      <c r="E184" s="11"/>
      <c r="F184" s="11"/>
      <c r="G184" s="12"/>
      <c r="H184" s="11"/>
      <c r="I184" s="11"/>
      <c r="J184" s="11"/>
      <c r="K184" s="11"/>
      <c r="L184" s="11"/>
      <c r="M184" s="11"/>
      <c r="N184" s="11"/>
      <c r="O184" s="11"/>
      <c r="P184" s="11"/>
      <c r="Q184" s="11"/>
      <c r="R184" s="11"/>
      <c r="S184" s="11"/>
    </row>
    <row r="185" spans="1:19">
      <c r="A185" s="11"/>
      <c r="B185" s="11"/>
      <c r="C185" s="11"/>
      <c r="D185" s="11"/>
      <c r="E185" s="11"/>
      <c r="F185" s="11"/>
      <c r="G185" s="12"/>
      <c r="H185" s="11"/>
      <c r="I185" s="11"/>
      <c r="J185" s="11"/>
      <c r="K185" s="11"/>
      <c r="L185" s="11"/>
      <c r="M185" s="11"/>
      <c r="N185" s="11"/>
      <c r="O185" s="11"/>
      <c r="P185" s="11"/>
      <c r="Q185" s="11"/>
      <c r="R185" s="11"/>
      <c r="S185" s="11"/>
    </row>
    <row r="186" spans="1:19">
      <c r="A186" s="11"/>
      <c r="B186" s="11"/>
      <c r="C186" s="11"/>
      <c r="D186" s="11"/>
      <c r="E186" s="11"/>
      <c r="F186" s="11"/>
      <c r="G186" s="12"/>
      <c r="H186" s="11"/>
      <c r="I186" s="11"/>
      <c r="J186" s="11"/>
      <c r="K186" s="11"/>
      <c r="L186" s="11"/>
      <c r="M186" s="11"/>
      <c r="N186" s="11"/>
      <c r="O186" s="11"/>
      <c r="P186" s="11"/>
      <c r="Q186" s="11"/>
      <c r="R186" s="11"/>
      <c r="S186" s="11"/>
    </row>
    <row r="187" spans="1:19">
      <c r="A187" s="11"/>
      <c r="B187" s="11"/>
      <c r="C187" s="11"/>
      <c r="D187" s="11"/>
      <c r="E187" s="11"/>
      <c r="F187" s="11"/>
      <c r="G187" s="12"/>
      <c r="H187" s="11"/>
      <c r="I187" s="11"/>
      <c r="J187" s="11"/>
      <c r="K187" s="11"/>
      <c r="L187" s="11"/>
      <c r="M187" s="11"/>
      <c r="N187" s="11"/>
      <c r="O187" s="11"/>
      <c r="P187" s="11"/>
      <c r="Q187" s="11"/>
      <c r="R187" s="11"/>
      <c r="S187" s="11"/>
    </row>
    <row r="188" spans="1:19">
      <c r="A188" s="11"/>
      <c r="B188" s="11"/>
      <c r="C188" s="11"/>
      <c r="D188" s="11"/>
      <c r="E188" s="11"/>
      <c r="F188" s="11"/>
      <c r="G188" s="12"/>
      <c r="H188" s="11"/>
      <c r="I188" s="11"/>
      <c r="J188" s="11"/>
      <c r="K188" s="11"/>
      <c r="L188" s="11"/>
      <c r="M188" s="11"/>
      <c r="N188" s="11"/>
      <c r="O188" s="11"/>
      <c r="P188" s="11"/>
      <c r="Q188" s="11"/>
      <c r="R188" s="11"/>
      <c r="S188" s="11"/>
    </row>
    <row r="189" spans="1:19">
      <c r="A189" s="11"/>
      <c r="B189" s="11"/>
      <c r="C189" s="11"/>
      <c r="D189" s="11"/>
      <c r="E189" s="11"/>
      <c r="F189" s="11"/>
      <c r="G189" s="12"/>
      <c r="H189" s="11"/>
      <c r="I189" s="11"/>
      <c r="J189" s="11"/>
      <c r="K189" s="11"/>
      <c r="L189" s="11"/>
      <c r="M189" s="11"/>
      <c r="N189" s="11"/>
      <c r="O189" s="11"/>
      <c r="P189" s="11"/>
      <c r="Q189" s="11"/>
      <c r="R189" s="11"/>
      <c r="S189" s="11"/>
    </row>
    <row r="190" spans="1:19">
      <c r="A190" s="11"/>
      <c r="B190" s="11"/>
      <c r="C190" s="11"/>
      <c r="D190" s="11"/>
      <c r="E190" s="11"/>
      <c r="F190" s="11"/>
      <c r="G190" s="12"/>
      <c r="H190" s="11"/>
      <c r="I190" s="11"/>
      <c r="J190" s="11"/>
      <c r="K190" s="11"/>
      <c r="L190" s="11"/>
      <c r="M190" s="11"/>
      <c r="N190" s="11"/>
      <c r="O190" s="11"/>
      <c r="P190" s="11"/>
      <c r="Q190" s="11"/>
      <c r="R190" s="11"/>
      <c r="S190" s="11"/>
    </row>
    <row r="191" spans="1:19">
      <c r="A191" s="11"/>
      <c r="B191" s="11"/>
      <c r="C191" s="11"/>
      <c r="D191" s="11"/>
      <c r="E191" s="11"/>
      <c r="F191" s="11"/>
      <c r="G191" s="12"/>
      <c r="H191" s="11"/>
      <c r="I191" s="11"/>
      <c r="J191" s="11"/>
      <c r="K191" s="11"/>
      <c r="L191" s="11"/>
      <c r="M191" s="11"/>
      <c r="N191" s="11"/>
      <c r="O191" s="11"/>
      <c r="P191" s="11"/>
      <c r="Q191" s="11"/>
      <c r="R191" s="11"/>
      <c r="S191" s="11"/>
    </row>
    <row r="192" spans="1:19">
      <c r="A192" s="11"/>
      <c r="B192" s="11"/>
      <c r="C192" s="11"/>
      <c r="D192" s="11"/>
      <c r="E192" s="11"/>
      <c r="F192" s="11"/>
      <c r="G192" s="12"/>
      <c r="H192" s="11"/>
      <c r="I192" s="11"/>
      <c r="J192" s="11"/>
      <c r="K192" s="11"/>
      <c r="L192" s="11"/>
      <c r="M192" s="11"/>
      <c r="N192" s="11"/>
      <c r="O192" s="11"/>
      <c r="P192" s="11"/>
      <c r="Q192" s="11"/>
      <c r="R192" s="11"/>
      <c r="S192" s="11"/>
    </row>
    <row r="193" spans="1:19">
      <c r="A193" s="11"/>
      <c r="B193" s="11"/>
      <c r="C193" s="11"/>
      <c r="D193" s="11"/>
      <c r="E193" s="11"/>
      <c r="F193" s="11"/>
      <c r="G193" s="12"/>
      <c r="H193" s="11"/>
      <c r="I193" s="11"/>
      <c r="J193" s="11"/>
      <c r="K193" s="11"/>
      <c r="L193" s="11"/>
      <c r="M193" s="11"/>
      <c r="N193" s="11"/>
      <c r="O193" s="11"/>
      <c r="P193" s="11"/>
      <c r="Q193" s="11"/>
      <c r="R193" s="11"/>
      <c r="S193" s="11"/>
    </row>
    <row r="194" spans="1:19">
      <c r="A194" s="11"/>
      <c r="B194" s="11"/>
      <c r="C194" s="11"/>
      <c r="D194" s="11"/>
      <c r="E194" s="11"/>
      <c r="F194" s="11"/>
      <c r="G194" s="12"/>
      <c r="H194" s="11"/>
      <c r="I194" s="11"/>
      <c r="J194" s="11"/>
      <c r="K194" s="11"/>
      <c r="L194" s="11"/>
      <c r="M194" s="11"/>
      <c r="N194" s="11"/>
      <c r="O194" s="11"/>
      <c r="P194" s="11"/>
      <c r="Q194" s="11"/>
      <c r="R194" s="11"/>
      <c r="S194" s="11"/>
    </row>
    <row r="195" spans="1:19">
      <c r="A195" s="11"/>
      <c r="B195" s="11"/>
      <c r="C195" s="11"/>
      <c r="D195" s="11"/>
      <c r="E195" s="11"/>
      <c r="F195" s="11"/>
      <c r="G195" s="12"/>
      <c r="H195" s="11"/>
      <c r="I195" s="11"/>
      <c r="J195" s="11"/>
      <c r="K195" s="11"/>
      <c r="L195" s="11"/>
      <c r="M195" s="11"/>
      <c r="N195" s="11"/>
      <c r="O195" s="11"/>
      <c r="P195" s="11"/>
      <c r="Q195" s="11"/>
      <c r="R195" s="11"/>
      <c r="S195" s="11"/>
    </row>
    <row r="196" spans="1:19">
      <c r="A196" s="11"/>
      <c r="B196" s="11"/>
      <c r="C196" s="11"/>
      <c r="D196" s="11"/>
      <c r="E196" s="11"/>
      <c r="F196" s="11"/>
      <c r="G196" s="12"/>
      <c r="H196" s="11"/>
      <c r="I196" s="11"/>
      <c r="J196" s="11"/>
      <c r="K196" s="11"/>
      <c r="L196" s="11"/>
      <c r="M196" s="11"/>
      <c r="N196" s="11"/>
      <c r="O196" s="11"/>
      <c r="P196" s="11"/>
      <c r="Q196" s="11"/>
      <c r="R196" s="11"/>
      <c r="S196" s="11"/>
    </row>
    <row r="197" spans="1:19">
      <c r="A197" s="11"/>
      <c r="B197" s="11"/>
      <c r="C197" s="11"/>
      <c r="D197" s="11"/>
      <c r="E197" s="11"/>
      <c r="F197" s="11"/>
      <c r="G197" s="12"/>
      <c r="H197" s="11"/>
      <c r="I197" s="11"/>
      <c r="J197" s="11"/>
      <c r="K197" s="11"/>
      <c r="L197" s="11"/>
      <c r="M197" s="11"/>
      <c r="N197" s="11"/>
      <c r="O197" s="11"/>
      <c r="P197" s="11"/>
      <c r="Q197" s="11"/>
      <c r="R197" s="11"/>
      <c r="S197" s="11"/>
    </row>
    <row r="198" spans="1:19">
      <c r="A198" s="11"/>
      <c r="B198" s="11"/>
      <c r="C198" s="11"/>
      <c r="D198" s="11"/>
      <c r="E198" s="11"/>
      <c r="F198" s="11"/>
      <c r="G198" s="12"/>
      <c r="H198" s="11"/>
      <c r="I198" s="11"/>
      <c r="J198" s="11"/>
      <c r="K198" s="11"/>
      <c r="L198" s="11"/>
      <c r="M198" s="11"/>
      <c r="N198" s="11"/>
      <c r="O198" s="11"/>
      <c r="P198" s="11"/>
      <c r="Q198" s="11"/>
      <c r="R198" s="11"/>
      <c r="S198" s="11"/>
    </row>
    <row r="199" spans="1:19">
      <c r="A199" s="11"/>
      <c r="B199" s="11"/>
      <c r="C199" s="11"/>
      <c r="D199" s="11"/>
      <c r="E199" s="11"/>
      <c r="F199" s="11"/>
      <c r="G199" s="12"/>
      <c r="H199" s="11"/>
      <c r="I199" s="11"/>
      <c r="J199" s="11"/>
      <c r="K199" s="11"/>
      <c r="L199" s="11"/>
      <c r="M199" s="11"/>
      <c r="N199" s="11"/>
      <c r="O199" s="11"/>
      <c r="P199" s="11"/>
      <c r="Q199" s="11"/>
      <c r="R199" s="11"/>
      <c r="S199" s="11"/>
    </row>
    <row r="200" spans="1:19">
      <c r="A200" s="11"/>
      <c r="B200" s="11"/>
      <c r="C200" s="11"/>
      <c r="D200" s="11"/>
      <c r="E200" s="11"/>
      <c r="F200" s="11"/>
      <c r="G200" s="12"/>
      <c r="H200" s="11"/>
      <c r="I200" s="11"/>
      <c r="J200" s="11"/>
      <c r="K200" s="11"/>
      <c r="L200" s="11"/>
      <c r="M200" s="11"/>
      <c r="N200" s="11"/>
      <c r="O200" s="11"/>
      <c r="P200" s="11"/>
      <c r="Q200" s="11"/>
      <c r="R200" s="11"/>
      <c r="S200" s="11"/>
    </row>
    <row r="201" spans="1:19">
      <c r="A201" s="11"/>
      <c r="B201" s="11"/>
      <c r="C201" s="11"/>
      <c r="D201" s="11"/>
      <c r="E201" s="11"/>
      <c r="F201" s="11"/>
      <c r="G201" s="12"/>
      <c r="H201" s="11"/>
      <c r="I201" s="11"/>
      <c r="J201" s="11"/>
      <c r="K201" s="11"/>
      <c r="L201" s="11"/>
      <c r="M201" s="11"/>
      <c r="N201" s="11"/>
      <c r="O201" s="11"/>
      <c r="P201" s="11"/>
      <c r="Q201" s="11"/>
      <c r="R201" s="11"/>
      <c r="S201" s="11"/>
    </row>
    <row r="202" spans="1:19">
      <c r="A202" s="11"/>
      <c r="B202" s="11"/>
      <c r="C202" s="11"/>
      <c r="D202" s="11"/>
      <c r="E202" s="11"/>
      <c r="F202" s="11"/>
      <c r="G202" s="12"/>
      <c r="H202" s="11"/>
      <c r="I202" s="11"/>
      <c r="J202" s="11"/>
      <c r="K202" s="11"/>
      <c r="L202" s="11"/>
      <c r="M202" s="11"/>
      <c r="N202" s="11"/>
      <c r="O202" s="11"/>
      <c r="P202" s="11"/>
      <c r="Q202" s="11"/>
      <c r="R202" s="11"/>
      <c r="S202" s="11"/>
    </row>
    <row r="203" spans="1:19">
      <c r="A203" s="11"/>
      <c r="B203" s="11"/>
      <c r="C203" s="11"/>
      <c r="D203" s="11"/>
      <c r="E203" s="11"/>
      <c r="F203" s="11"/>
      <c r="G203" s="12"/>
      <c r="H203" s="11"/>
      <c r="I203" s="11"/>
      <c r="J203" s="11"/>
      <c r="K203" s="11"/>
      <c r="L203" s="11"/>
      <c r="M203" s="11"/>
      <c r="N203" s="11"/>
      <c r="O203" s="11"/>
      <c r="P203" s="11"/>
      <c r="Q203" s="11"/>
      <c r="R203" s="11"/>
      <c r="S203" s="11"/>
    </row>
    <row r="204" spans="1:19">
      <c r="A204" s="11"/>
      <c r="B204" s="11"/>
      <c r="C204" s="11"/>
      <c r="D204" s="11"/>
      <c r="E204" s="11"/>
      <c r="F204" s="11"/>
      <c r="G204" s="12"/>
      <c r="H204" s="11"/>
      <c r="I204" s="11"/>
      <c r="J204" s="11"/>
      <c r="K204" s="11"/>
      <c r="L204" s="11"/>
      <c r="M204" s="11"/>
      <c r="N204" s="11"/>
      <c r="O204" s="11"/>
      <c r="P204" s="11"/>
      <c r="Q204" s="11"/>
      <c r="R204" s="11"/>
      <c r="S204" s="11"/>
    </row>
    <row r="205" spans="1:19">
      <c r="A205" s="11"/>
      <c r="B205" s="11"/>
      <c r="C205" s="11"/>
      <c r="D205" s="11"/>
      <c r="E205" s="11"/>
      <c r="F205" s="11"/>
      <c r="G205" s="12"/>
      <c r="H205" s="11"/>
      <c r="I205" s="11"/>
      <c r="J205" s="11"/>
      <c r="K205" s="11"/>
      <c r="L205" s="11"/>
      <c r="M205" s="11"/>
      <c r="N205" s="11"/>
      <c r="O205" s="11"/>
      <c r="P205" s="11"/>
      <c r="Q205" s="11"/>
      <c r="R205" s="11"/>
      <c r="S205" s="11"/>
    </row>
    <row r="206" spans="1:19">
      <c r="A206" s="11"/>
      <c r="B206" s="11"/>
      <c r="C206" s="11"/>
      <c r="D206" s="11"/>
      <c r="E206" s="11"/>
      <c r="F206" s="11"/>
      <c r="G206" s="12"/>
      <c r="H206" s="11"/>
      <c r="I206" s="11"/>
      <c r="J206" s="11"/>
      <c r="K206" s="11"/>
      <c r="L206" s="11"/>
      <c r="M206" s="11"/>
      <c r="N206" s="11"/>
      <c r="O206" s="11"/>
      <c r="P206" s="11"/>
      <c r="Q206" s="11"/>
      <c r="R206" s="11"/>
      <c r="S206" s="11"/>
    </row>
    <row r="207" spans="1:19">
      <c r="A207" s="11"/>
      <c r="B207" s="11"/>
      <c r="C207" s="11"/>
      <c r="D207" s="11"/>
      <c r="E207" s="11"/>
      <c r="F207" s="11"/>
      <c r="G207" s="12"/>
      <c r="H207" s="11"/>
      <c r="I207" s="11"/>
      <c r="J207" s="11"/>
      <c r="K207" s="11"/>
      <c r="L207" s="11"/>
      <c r="M207" s="11"/>
      <c r="N207" s="11"/>
      <c r="O207" s="11"/>
      <c r="P207" s="11"/>
      <c r="Q207" s="11"/>
      <c r="R207" s="11"/>
      <c r="S207" s="11"/>
    </row>
    <row r="208" spans="1:19">
      <c r="A208" s="11"/>
      <c r="B208" s="11"/>
      <c r="C208" s="11"/>
      <c r="D208" s="11"/>
      <c r="E208" s="11"/>
      <c r="F208" s="11"/>
      <c r="G208" s="12"/>
      <c r="H208" s="11"/>
      <c r="I208" s="11"/>
      <c r="J208" s="11"/>
      <c r="K208" s="11"/>
      <c r="L208" s="11"/>
      <c r="M208" s="11"/>
      <c r="N208" s="11"/>
      <c r="O208" s="11"/>
      <c r="P208" s="11"/>
      <c r="Q208" s="11"/>
      <c r="R208" s="11"/>
      <c r="S208" s="11"/>
    </row>
    <row r="209" spans="1:19">
      <c r="A209" s="11"/>
      <c r="B209" s="11"/>
      <c r="C209" s="11"/>
      <c r="D209" s="11"/>
      <c r="E209" s="11"/>
      <c r="F209" s="11"/>
      <c r="G209" s="12"/>
      <c r="H209" s="11"/>
      <c r="I209" s="11"/>
      <c r="J209" s="11"/>
      <c r="K209" s="11"/>
      <c r="L209" s="11"/>
      <c r="M209" s="11"/>
      <c r="N209" s="11"/>
      <c r="O209" s="11"/>
      <c r="P209" s="11"/>
      <c r="Q209" s="11"/>
      <c r="R209" s="11"/>
      <c r="S209" s="11"/>
    </row>
    <row r="210" spans="1:19">
      <c r="A210" s="11"/>
      <c r="B210" s="11"/>
      <c r="C210" s="11"/>
      <c r="D210" s="11"/>
      <c r="E210" s="11"/>
      <c r="F210" s="11"/>
      <c r="G210" s="12"/>
      <c r="H210" s="11"/>
      <c r="I210" s="11"/>
      <c r="J210" s="11"/>
      <c r="K210" s="11"/>
      <c r="L210" s="11"/>
      <c r="M210" s="11"/>
      <c r="N210" s="11"/>
      <c r="O210" s="11"/>
      <c r="P210" s="11"/>
      <c r="Q210" s="11"/>
      <c r="R210" s="11"/>
      <c r="S210" s="11"/>
    </row>
    <row r="211" spans="1:19">
      <c r="A211" s="11"/>
      <c r="B211" s="11"/>
      <c r="C211" s="11"/>
      <c r="D211" s="11"/>
      <c r="E211" s="11"/>
      <c r="F211" s="11"/>
      <c r="G211" s="12"/>
      <c r="H211" s="11"/>
      <c r="I211" s="11"/>
      <c r="J211" s="11"/>
      <c r="K211" s="11"/>
      <c r="L211" s="11"/>
      <c r="M211" s="11"/>
      <c r="N211" s="11"/>
      <c r="O211" s="11"/>
      <c r="P211" s="11"/>
      <c r="Q211" s="11"/>
      <c r="R211" s="11"/>
      <c r="S211" s="11"/>
    </row>
    <row r="212" spans="1:19">
      <c r="A212" s="11"/>
      <c r="B212" s="11"/>
      <c r="C212" s="11"/>
      <c r="D212" s="11"/>
      <c r="E212" s="11"/>
      <c r="F212" s="11"/>
      <c r="G212" s="12"/>
      <c r="H212" s="11"/>
      <c r="I212" s="11"/>
      <c r="J212" s="11"/>
      <c r="K212" s="11"/>
      <c r="L212" s="11"/>
      <c r="M212" s="11"/>
      <c r="N212" s="11"/>
      <c r="O212" s="11"/>
      <c r="P212" s="11"/>
      <c r="Q212" s="11"/>
      <c r="R212" s="11"/>
      <c r="S212" s="11"/>
    </row>
    <row r="213" spans="1:19">
      <c r="A213" s="11"/>
      <c r="B213" s="11"/>
      <c r="C213" s="11"/>
      <c r="D213" s="11"/>
      <c r="E213" s="11"/>
      <c r="F213" s="11"/>
      <c r="G213" s="12"/>
      <c r="H213" s="11"/>
      <c r="I213" s="11"/>
      <c r="J213" s="11"/>
      <c r="K213" s="11"/>
      <c r="L213" s="11"/>
      <c r="M213" s="11"/>
      <c r="N213" s="11"/>
      <c r="O213" s="11"/>
      <c r="P213" s="11"/>
      <c r="Q213" s="11"/>
      <c r="R213" s="11"/>
      <c r="S213" s="11"/>
    </row>
    <row r="214" spans="1:19">
      <c r="A214" s="11"/>
      <c r="B214" s="11"/>
      <c r="C214" s="11"/>
      <c r="D214" s="11"/>
      <c r="E214" s="11"/>
      <c r="F214" s="11"/>
      <c r="G214" s="12"/>
      <c r="H214" s="11"/>
      <c r="I214" s="11"/>
      <c r="J214" s="11"/>
      <c r="K214" s="11"/>
      <c r="L214" s="11"/>
      <c r="M214" s="11"/>
      <c r="N214" s="11"/>
      <c r="O214" s="11"/>
      <c r="P214" s="11"/>
      <c r="Q214" s="11"/>
      <c r="R214" s="11"/>
      <c r="S214" s="11"/>
    </row>
    <row r="215" spans="1:19">
      <c r="A215" s="11"/>
      <c r="B215" s="11"/>
      <c r="C215" s="11"/>
      <c r="D215" s="11"/>
      <c r="E215" s="11"/>
      <c r="F215" s="11"/>
      <c r="G215" s="12"/>
      <c r="H215" s="11"/>
      <c r="I215" s="11"/>
      <c r="J215" s="11"/>
      <c r="K215" s="11"/>
      <c r="L215" s="11"/>
      <c r="M215" s="11"/>
      <c r="N215" s="11"/>
      <c r="O215" s="11"/>
      <c r="P215" s="11"/>
      <c r="Q215" s="11"/>
      <c r="R215" s="11"/>
      <c r="S215" s="11"/>
    </row>
    <row r="216" spans="1:19">
      <c r="A216" s="11"/>
      <c r="B216" s="11"/>
      <c r="C216" s="11"/>
      <c r="D216" s="11"/>
      <c r="E216" s="11"/>
      <c r="F216" s="11"/>
      <c r="G216" s="12"/>
      <c r="H216" s="11"/>
      <c r="I216" s="11"/>
      <c r="J216" s="11"/>
      <c r="K216" s="11"/>
      <c r="L216" s="11"/>
      <c r="M216" s="11"/>
      <c r="N216" s="11"/>
      <c r="O216" s="11"/>
      <c r="P216" s="11"/>
      <c r="Q216" s="11"/>
      <c r="R216" s="11"/>
      <c r="S216" s="11"/>
    </row>
    <row r="217" spans="1:19">
      <c r="A217" s="11"/>
      <c r="B217" s="11"/>
      <c r="C217" s="11"/>
      <c r="D217" s="11"/>
      <c r="E217" s="11"/>
      <c r="F217" s="11"/>
      <c r="G217" s="12"/>
      <c r="H217" s="11"/>
      <c r="I217" s="11"/>
      <c r="J217" s="11"/>
      <c r="K217" s="11"/>
      <c r="L217" s="11"/>
      <c r="M217" s="11"/>
      <c r="N217" s="11"/>
      <c r="O217" s="11"/>
      <c r="P217" s="11"/>
      <c r="Q217" s="11"/>
      <c r="R217" s="11"/>
      <c r="S217" s="11"/>
    </row>
    <row r="218" spans="1:19">
      <c r="A218" s="11"/>
      <c r="B218" s="11"/>
      <c r="C218" s="11"/>
      <c r="D218" s="11"/>
      <c r="E218" s="11"/>
      <c r="F218" s="11"/>
      <c r="G218" s="12"/>
      <c r="H218" s="11"/>
      <c r="I218" s="11"/>
      <c r="J218" s="11"/>
      <c r="K218" s="11"/>
      <c r="L218" s="11"/>
      <c r="M218" s="11"/>
      <c r="N218" s="11"/>
      <c r="O218" s="11"/>
      <c r="P218" s="11"/>
      <c r="Q218" s="11"/>
      <c r="R218" s="11"/>
      <c r="S218" s="11"/>
    </row>
    <row r="219" spans="1:19">
      <c r="A219" s="11"/>
      <c r="B219" s="11"/>
      <c r="C219" s="11"/>
      <c r="D219" s="11"/>
      <c r="E219" s="11"/>
      <c r="F219" s="11"/>
      <c r="G219" s="12"/>
      <c r="H219" s="11"/>
      <c r="I219" s="11"/>
      <c r="J219" s="11"/>
      <c r="K219" s="11"/>
      <c r="L219" s="11"/>
      <c r="M219" s="11"/>
      <c r="N219" s="11"/>
      <c r="O219" s="11"/>
      <c r="P219" s="11"/>
      <c r="Q219" s="11"/>
      <c r="R219" s="11"/>
      <c r="S219" s="11"/>
    </row>
    <row r="220" spans="1:19">
      <c r="A220" s="11"/>
      <c r="B220" s="11"/>
      <c r="C220" s="11"/>
      <c r="D220" s="11"/>
      <c r="E220" s="11"/>
      <c r="F220" s="11"/>
      <c r="G220" s="12"/>
      <c r="H220" s="11"/>
      <c r="I220" s="11"/>
      <c r="J220" s="11"/>
      <c r="K220" s="11"/>
      <c r="L220" s="11"/>
      <c r="M220" s="11"/>
      <c r="N220" s="11"/>
      <c r="O220" s="11"/>
      <c r="P220" s="11"/>
      <c r="Q220" s="11"/>
      <c r="R220" s="11"/>
      <c r="S220" s="11"/>
    </row>
    <row r="221" spans="1:19">
      <c r="A221" s="11"/>
      <c r="B221" s="11"/>
      <c r="C221" s="11"/>
      <c r="D221" s="11"/>
      <c r="E221" s="11"/>
      <c r="F221" s="11"/>
      <c r="G221" s="12"/>
      <c r="H221" s="11"/>
      <c r="I221" s="11"/>
      <c r="J221" s="11"/>
      <c r="K221" s="11"/>
      <c r="L221" s="11"/>
      <c r="M221" s="11"/>
      <c r="N221" s="11"/>
      <c r="O221" s="11"/>
      <c r="P221" s="11"/>
      <c r="Q221" s="11"/>
      <c r="R221" s="11"/>
      <c r="S221" s="11"/>
    </row>
    <row r="222" spans="1:19">
      <c r="A222" s="11"/>
      <c r="B222" s="11"/>
      <c r="C222" s="11"/>
      <c r="D222" s="11"/>
      <c r="E222" s="11"/>
      <c r="F222" s="11"/>
      <c r="G222" s="12"/>
      <c r="H222" s="11"/>
      <c r="I222" s="11"/>
      <c r="J222" s="11"/>
      <c r="K222" s="11"/>
      <c r="L222" s="11"/>
      <c r="M222" s="11"/>
      <c r="N222" s="11"/>
      <c r="O222" s="11"/>
      <c r="P222" s="11"/>
      <c r="Q222" s="11"/>
      <c r="R222" s="11"/>
      <c r="S222" s="11"/>
    </row>
    <row r="223" spans="1:19">
      <c r="A223" s="11"/>
      <c r="B223" s="11"/>
      <c r="C223" s="11"/>
      <c r="D223" s="11"/>
      <c r="E223" s="11"/>
      <c r="F223" s="11"/>
      <c r="G223" s="12"/>
      <c r="H223" s="11"/>
      <c r="I223" s="11"/>
      <c r="J223" s="11"/>
      <c r="K223" s="11"/>
      <c r="L223" s="11"/>
      <c r="M223" s="11"/>
      <c r="N223" s="11"/>
      <c r="O223" s="11"/>
      <c r="P223" s="11"/>
      <c r="Q223" s="11"/>
      <c r="R223" s="11"/>
      <c r="S223" s="11"/>
    </row>
    <row r="224" spans="1:19">
      <c r="A224" s="11"/>
      <c r="B224" s="11"/>
      <c r="C224" s="11"/>
      <c r="D224" s="11"/>
      <c r="E224" s="11"/>
      <c r="F224" s="11"/>
      <c r="G224" s="12"/>
      <c r="H224" s="11"/>
      <c r="I224" s="11"/>
      <c r="J224" s="11"/>
      <c r="K224" s="11"/>
      <c r="L224" s="11"/>
      <c r="M224" s="11"/>
      <c r="N224" s="11"/>
      <c r="O224" s="11"/>
      <c r="P224" s="11"/>
      <c r="Q224" s="11"/>
      <c r="R224" s="11"/>
      <c r="S224" s="11"/>
    </row>
    <row r="225" spans="1:19">
      <c r="A225" s="11"/>
      <c r="B225" s="11"/>
      <c r="C225" s="11"/>
      <c r="D225" s="11"/>
      <c r="E225" s="11"/>
      <c r="F225" s="11"/>
      <c r="G225" s="12"/>
      <c r="H225" s="11"/>
      <c r="I225" s="11"/>
      <c r="J225" s="11"/>
      <c r="K225" s="11"/>
      <c r="L225" s="11"/>
      <c r="M225" s="11"/>
      <c r="N225" s="11"/>
      <c r="O225" s="11"/>
      <c r="P225" s="11"/>
      <c r="Q225" s="11"/>
      <c r="R225" s="11"/>
      <c r="S225" s="11"/>
    </row>
    <row r="226" spans="1:19">
      <c r="A226" s="11"/>
      <c r="B226" s="11"/>
      <c r="C226" s="11"/>
      <c r="D226" s="11"/>
      <c r="E226" s="11"/>
      <c r="F226" s="11"/>
      <c r="G226" s="12"/>
      <c r="H226" s="11"/>
      <c r="I226" s="11"/>
      <c r="J226" s="11"/>
      <c r="K226" s="11"/>
      <c r="L226" s="11"/>
      <c r="M226" s="11"/>
      <c r="N226" s="11"/>
      <c r="O226" s="11"/>
      <c r="P226" s="11"/>
      <c r="Q226" s="11"/>
      <c r="R226" s="11"/>
      <c r="S226" s="11"/>
    </row>
    <row r="227" spans="1:19">
      <c r="A227" s="11"/>
      <c r="B227" s="11"/>
      <c r="C227" s="11"/>
      <c r="D227" s="11"/>
      <c r="E227" s="11"/>
      <c r="F227" s="11"/>
      <c r="G227" s="12"/>
      <c r="H227" s="11"/>
      <c r="I227" s="11"/>
      <c r="J227" s="11"/>
      <c r="K227" s="11"/>
      <c r="L227" s="11"/>
      <c r="M227" s="11"/>
      <c r="N227" s="11"/>
      <c r="O227" s="11"/>
      <c r="P227" s="11"/>
      <c r="Q227" s="11"/>
      <c r="R227" s="11"/>
      <c r="S227" s="11"/>
    </row>
    <row r="228" spans="1:19">
      <c r="A228" s="11"/>
      <c r="B228" s="11"/>
      <c r="C228" s="11"/>
      <c r="D228" s="11"/>
      <c r="E228" s="11"/>
      <c r="F228" s="11"/>
      <c r="G228" s="12"/>
      <c r="H228" s="11"/>
      <c r="I228" s="11"/>
      <c r="J228" s="11"/>
      <c r="K228" s="11"/>
      <c r="L228" s="11"/>
      <c r="M228" s="11"/>
      <c r="N228" s="11"/>
      <c r="O228" s="11"/>
      <c r="P228" s="11"/>
      <c r="Q228" s="11"/>
      <c r="R228" s="11"/>
      <c r="S228" s="11"/>
    </row>
    <row r="229" spans="1:19">
      <c r="A229" s="11"/>
      <c r="B229" s="11"/>
      <c r="C229" s="11"/>
      <c r="D229" s="11"/>
      <c r="E229" s="11"/>
      <c r="F229" s="11"/>
      <c r="G229" s="12"/>
      <c r="H229" s="11"/>
      <c r="I229" s="11"/>
      <c r="J229" s="11"/>
      <c r="K229" s="11"/>
      <c r="L229" s="11"/>
      <c r="M229" s="11"/>
      <c r="N229" s="11"/>
      <c r="O229" s="11"/>
      <c r="P229" s="11"/>
      <c r="Q229" s="11"/>
      <c r="R229" s="11"/>
      <c r="S229" s="11"/>
    </row>
    <row r="230" spans="1:19">
      <c r="A230" s="11"/>
      <c r="B230" s="11"/>
      <c r="C230" s="11"/>
      <c r="D230" s="11"/>
      <c r="E230" s="11"/>
      <c r="F230" s="11"/>
      <c r="G230" s="12"/>
      <c r="H230" s="11"/>
      <c r="I230" s="11"/>
      <c r="J230" s="11"/>
      <c r="K230" s="11"/>
      <c r="L230" s="11"/>
      <c r="M230" s="11"/>
      <c r="N230" s="11"/>
      <c r="O230" s="11"/>
      <c r="P230" s="11"/>
      <c r="Q230" s="11"/>
      <c r="R230" s="11"/>
      <c r="S230" s="11"/>
    </row>
    <row r="231" spans="1:19">
      <c r="A231" s="11"/>
      <c r="B231" s="11"/>
      <c r="C231" s="11"/>
      <c r="D231" s="11"/>
      <c r="E231" s="11"/>
      <c r="F231" s="11"/>
      <c r="G231" s="12"/>
      <c r="H231" s="11"/>
      <c r="I231" s="11"/>
      <c r="J231" s="11"/>
      <c r="K231" s="11"/>
      <c r="L231" s="11"/>
      <c r="M231" s="11"/>
      <c r="N231" s="11"/>
      <c r="O231" s="11"/>
      <c r="P231" s="11"/>
      <c r="Q231" s="11"/>
      <c r="R231" s="11"/>
      <c r="S231" s="11"/>
    </row>
    <row r="232" spans="1:19">
      <c r="A232" s="11"/>
      <c r="B232" s="11"/>
      <c r="C232" s="11"/>
      <c r="D232" s="11"/>
      <c r="E232" s="11"/>
      <c r="F232" s="11"/>
      <c r="G232" s="12"/>
      <c r="H232" s="11"/>
      <c r="I232" s="11"/>
      <c r="J232" s="11"/>
      <c r="K232" s="11"/>
      <c r="L232" s="11"/>
      <c r="M232" s="11"/>
      <c r="N232" s="11"/>
      <c r="O232" s="11"/>
      <c r="P232" s="11"/>
      <c r="Q232" s="11"/>
      <c r="R232" s="11"/>
      <c r="S232" s="11"/>
    </row>
    <row r="233" spans="1:19">
      <c r="A233" s="11"/>
      <c r="B233" s="11"/>
      <c r="C233" s="11"/>
      <c r="D233" s="11"/>
      <c r="E233" s="11"/>
      <c r="F233" s="11"/>
      <c r="G233" s="12"/>
      <c r="H233" s="11"/>
      <c r="I233" s="11"/>
      <c r="J233" s="11"/>
      <c r="K233" s="11"/>
      <c r="L233" s="11"/>
      <c r="M233" s="11"/>
      <c r="N233" s="11"/>
      <c r="O233" s="11"/>
      <c r="P233" s="11"/>
      <c r="Q233" s="11"/>
      <c r="R233" s="11"/>
      <c r="S233" s="11"/>
    </row>
    <row r="234" spans="1:19">
      <c r="A234" s="11"/>
      <c r="B234" s="11"/>
      <c r="C234" s="11"/>
      <c r="D234" s="11"/>
      <c r="E234" s="11"/>
      <c r="F234" s="11"/>
      <c r="G234" s="12"/>
      <c r="H234" s="11"/>
      <c r="I234" s="11"/>
      <c r="J234" s="11"/>
      <c r="K234" s="11"/>
      <c r="L234" s="11"/>
      <c r="M234" s="11"/>
      <c r="N234" s="11"/>
      <c r="O234" s="11"/>
      <c r="P234" s="11"/>
      <c r="Q234" s="11"/>
      <c r="R234" s="11"/>
      <c r="S234" s="11"/>
    </row>
    <row r="235" spans="1:19">
      <c r="A235" s="11"/>
      <c r="B235" s="11"/>
      <c r="C235" s="11"/>
      <c r="D235" s="11"/>
      <c r="E235" s="11"/>
      <c r="F235" s="11"/>
      <c r="G235" s="12"/>
      <c r="H235" s="11"/>
      <c r="I235" s="11"/>
      <c r="J235" s="11"/>
      <c r="K235" s="11"/>
      <c r="L235" s="11"/>
      <c r="M235" s="11"/>
      <c r="N235" s="11"/>
      <c r="O235" s="11"/>
      <c r="P235" s="11"/>
      <c r="Q235" s="11"/>
      <c r="R235" s="11"/>
      <c r="S235" s="11"/>
    </row>
    <row r="236" spans="1:19">
      <c r="A236" s="11"/>
      <c r="B236" s="11"/>
      <c r="C236" s="11"/>
      <c r="D236" s="11"/>
      <c r="E236" s="11"/>
      <c r="F236" s="11"/>
      <c r="G236" s="12"/>
      <c r="H236" s="11"/>
      <c r="I236" s="11"/>
      <c r="J236" s="11"/>
      <c r="K236" s="11"/>
      <c r="L236" s="11"/>
      <c r="M236" s="11"/>
      <c r="N236" s="11"/>
      <c r="O236" s="11"/>
      <c r="P236" s="11"/>
      <c r="Q236" s="11"/>
      <c r="R236" s="11"/>
      <c r="S236" s="11"/>
    </row>
    <row r="237" spans="1:19">
      <c r="A237" s="11"/>
      <c r="B237" s="11"/>
      <c r="C237" s="11"/>
      <c r="D237" s="11"/>
      <c r="E237" s="11"/>
      <c r="F237" s="11"/>
      <c r="G237" s="12"/>
      <c r="H237" s="11"/>
      <c r="I237" s="11"/>
      <c r="J237" s="11"/>
      <c r="K237" s="11"/>
      <c r="L237" s="11"/>
      <c r="M237" s="11"/>
      <c r="N237" s="11"/>
      <c r="O237" s="11"/>
      <c r="P237" s="11"/>
      <c r="Q237" s="11"/>
      <c r="R237" s="11"/>
      <c r="S237" s="11"/>
    </row>
    <row r="238" spans="1:19">
      <c r="A238" s="11"/>
      <c r="B238" s="11"/>
      <c r="C238" s="11"/>
      <c r="D238" s="11"/>
      <c r="E238" s="11"/>
      <c r="F238" s="11"/>
      <c r="G238" s="12"/>
      <c r="H238" s="11"/>
      <c r="I238" s="11"/>
      <c r="J238" s="11"/>
      <c r="K238" s="11"/>
      <c r="L238" s="11"/>
      <c r="M238" s="11"/>
      <c r="N238" s="11"/>
      <c r="O238" s="11"/>
      <c r="P238" s="11"/>
      <c r="Q238" s="11"/>
      <c r="R238" s="11"/>
      <c r="S238" s="11"/>
    </row>
    <row r="239" spans="1:19">
      <c r="A239" s="11"/>
      <c r="B239" s="11"/>
      <c r="C239" s="11"/>
      <c r="D239" s="11"/>
      <c r="E239" s="11"/>
      <c r="F239" s="11"/>
      <c r="G239" s="12"/>
      <c r="H239" s="11"/>
      <c r="I239" s="11"/>
      <c r="J239" s="11"/>
      <c r="K239" s="11"/>
      <c r="L239" s="11"/>
      <c r="M239" s="11"/>
      <c r="N239" s="11"/>
      <c r="O239" s="11"/>
      <c r="P239" s="11"/>
      <c r="Q239" s="11"/>
      <c r="R239" s="11"/>
      <c r="S239" s="11"/>
    </row>
    <row r="240" spans="1:19">
      <c r="A240" s="11"/>
      <c r="B240" s="11"/>
      <c r="C240" s="11"/>
      <c r="D240" s="11"/>
      <c r="E240" s="11"/>
      <c r="F240" s="11"/>
      <c r="G240" s="12"/>
      <c r="H240" s="11"/>
      <c r="I240" s="11"/>
      <c r="J240" s="11"/>
      <c r="K240" s="11"/>
      <c r="L240" s="11"/>
      <c r="M240" s="11"/>
      <c r="N240" s="11"/>
      <c r="O240" s="11"/>
      <c r="P240" s="11"/>
      <c r="Q240" s="11"/>
      <c r="R240" s="11"/>
      <c r="S240" s="11"/>
    </row>
    <row r="241" spans="1:19">
      <c r="A241" s="11"/>
      <c r="B241" s="11"/>
      <c r="C241" s="11"/>
      <c r="D241" s="11"/>
      <c r="E241" s="11"/>
      <c r="F241" s="11"/>
      <c r="G241" s="12"/>
      <c r="H241" s="11"/>
      <c r="I241" s="11"/>
      <c r="J241" s="11"/>
      <c r="K241" s="11"/>
      <c r="L241" s="11"/>
      <c r="M241" s="11"/>
      <c r="N241" s="11"/>
      <c r="O241" s="11"/>
      <c r="P241" s="11"/>
      <c r="Q241" s="11"/>
      <c r="R241" s="11"/>
      <c r="S241" s="11"/>
    </row>
    <row r="242" spans="1:19">
      <c r="A242" s="11"/>
      <c r="B242" s="11"/>
      <c r="C242" s="11"/>
      <c r="D242" s="11"/>
      <c r="E242" s="11"/>
      <c r="F242" s="11"/>
      <c r="G242" s="12"/>
      <c r="H242" s="11"/>
      <c r="I242" s="11"/>
      <c r="J242" s="11"/>
      <c r="K242" s="11"/>
      <c r="L242" s="11"/>
      <c r="M242" s="11"/>
      <c r="N242" s="11"/>
      <c r="O242" s="11"/>
      <c r="P242" s="11"/>
      <c r="Q242" s="11"/>
      <c r="R242" s="11"/>
      <c r="S242" s="11"/>
    </row>
    <row r="243" spans="1:19">
      <c r="A243" s="11"/>
      <c r="B243" s="11"/>
      <c r="C243" s="11"/>
      <c r="D243" s="11"/>
      <c r="E243" s="11"/>
      <c r="F243" s="11"/>
      <c r="G243" s="12"/>
      <c r="H243" s="11"/>
      <c r="I243" s="11"/>
      <c r="J243" s="11"/>
      <c r="K243" s="11"/>
      <c r="L243" s="11"/>
      <c r="M243" s="11"/>
      <c r="N243" s="11"/>
      <c r="O243" s="11"/>
      <c r="P243" s="11"/>
      <c r="Q243" s="11"/>
      <c r="R243" s="11"/>
      <c r="S243" s="11"/>
    </row>
    <row r="244" spans="1:19">
      <c r="A244" s="11"/>
      <c r="B244" s="11"/>
      <c r="C244" s="11"/>
      <c r="D244" s="11"/>
      <c r="E244" s="11"/>
      <c r="F244" s="11"/>
      <c r="G244" s="12"/>
      <c r="H244" s="11"/>
      <c r="I244" s="11"/>
      <c r="J244" s="11"/>
      <c r="K244" s="11"/>
      <c r="L244" s="11"/>
      <c r="M244" s="11"/>
      <c r="N244" s="11"/>
      <c r="O244" s="11"/>
      <c r="P244" s="11"/>
      <c r="Q244" s="11"/>
      <c r="R244" s="11"/>
      <c r="S244" s="11"/>
    </row>
    <row r="245" spans="1:19">
      <c r="A245" s="11"/>
      <c r="B245" s="11"/>
      <c r="C245" s="11"/>
      <c r="D245" s="11"/>
      <c r="E245" s="11"/>
      <c r="F245" s="11"/>
      <c r="G245" s="12"/>
      <c r="H245" s="11"/>
      <c r="I245" s="11"/>
      <c r="J245" s="11"/>
      <c r="K245" s="11"/>
      <c r="L245" s="11"/>
      <c r="M245" s="11"/>
      <c r="N245" s="11"/>
      <c r="O245" s="11"/>
      <c r="P245" s="11"/>
      <c r="Q245" s="11"/>
      <c r="R245" s="11"/>
      <c r="S245" s="11"/>
    </row>
    <row r="246" spans="1:19">
      <c r="A246" s="11"/>
      <c r="B246" s="11"/>
      <c r="C246" s="11"/>
      <c r="D246" s="11"/>
      <c r="E246" s="11"/>
      <c r="F246" s="11"/>
      <c r="G246" s="12"/>
      <c r="H246" s="11"/>
      <c r="I246" s="11"/>
      <c r="J246" s="11"/>
      <c r="K246" s="11"/>
      <c r="L246" s="11"/>
      <c r="M246" s="11"/>
      <c r="N246" s="11"/>
      <c r="O246" s="11"/>
      <c r="P246" s="11"/>
      <c r="Q246" s="11"/>
      <c r="R246" s="11"/>
      <c r="S246" s="11"/>
    </row>
    <row r="247" spans="1:19">
      <c r="A247" s="11"/>
      <c r="B247" s="11"/>
      <c r="C247" s="11"/>
      <c r="D247" s="11"/>
      <c r="E247" s="11"/>
      <c r="F247" s="11"/>
      <c r="G247" s="12"/>
      <c r="H247" s="11"/>
      <c r="I247" s="11"/>
      <c r="J247" s="11"/>
      <c r="K247" s="11"/>
      <c r="L247" s="11"/>
      <c r="M247" s="11"/>
      <c r="N247" s="11"/>
      <c r="O247" s="11"/>
      <c r="P247" s="11"/>
      <c r="Q247" s="11"/>
      <c r="R247" s="11"/>
      <c r="S247" s="11"/>
    </row>
    <row r="248" spans="1:19">
      <c r="A248" s="11"/>
      <c r="B248" s="11"/>
      <c r="C248" s="11"/>
      <c r="D248" s="11"/>
      <c r="E248" s="11"/>
      <c r="F248" s="11"/>
      <c r="G248" s="12"/>
      <c r="H248" s="11"/>
      <c r="I248" s="11"/>
      <c r="J248" s="11"/>
      <c r="K248" s="11"/>
      <c r="L248" s="11"/>
      <c r="M248" s="11"/>
      <c r="N248" s="11"/>
      <c r="O248" s="11"/>
      <c r="P248" s="11"/>
      <c r="Q248" s="11"/>
      <c r="R248" s="11"/>
      <c r="S248" s="11"/>
    </row>
    <row r="249" spans="1:19">
      <c r="A249" s="11"/>
      <c r="B249" s="11"/>
      <c r="C249" s="11"/>
      <c r="D249" s="11"/>
      <c r="E249" s="11"/>
      <c r="F249" s="11"/>
      <c r="G249" s="12"/>
      <c r="H249" s="11"/>
      <c r="I249" s="11"/>
      <c r="J249" s="11"/>
      <c r="K249" s="11"/>
      <c r="L249" s="11"/>
      <c r="M249" s="11"/>
      <c r="N249" s="11"/>
      <c r="O249" s="11"/>
      <c r="P249" s="11"/>
      <c r="Q249" s="11"/>
      <c r="R249" s="11"/>
      <c r="S249" s="11"/>
    </row>
    <row r="250" spans="1:19">
      <c r="A250" s="11"/>
      <c r="B250" s="11"/>
      <c r="C250" s="11"/>
      <c r="D250" s="11"/>
      <c r="E250" s="11"/>
      <c r="F250" s="11"/>
      <c r="G250" s="12"/>
      <c r="H250" s="11"/>
      <c r="I250" s="11"/>
      <c r="J250" s="11"/>
      <c r="K250" s="11"/>
      <c r="L250" s="11"/>
      <c r="M250" s="11"/>
      <c r="N250" s="11"/>
      <c r="O250" s="11"/>
      <c r="P250" s="11"/>
      <c r="Q250" s="11"/>
      <c r="R250" s="11"/>
      <c r="S250" s="11"/>
    </row>
    <row r="251" spans="1:19">
      <c r="A251" s="11"/>
      <c r="B251" s="11"/>
      <c r="C251" s="11"/>
      <c r="D251" s="11"/>
      <c r="E251" s="11"/>
      <c r="F251" s="11"/>
      <c r="G251" s="12"/>
      <c r="H251" s="11"/>
      <c r="I251" s="11"/>
      <c r="J251" s="11"/>
      <c r="K251" s="11"/>
      <c r="L251" s="11"/>
      <c r="M251" s="11"/>
      <c r="N251" s="11"/>
      <c r="O251" s="11"/>
      <c r="P251" s="11"/>
      <c r="Q251" s="11"/>
      <c r="R251" s="11"/>
      <c r="S251" s="11"/>
    </row>
    <row r="252" spans="1:19">
      <c r="A252" s="11"/>
      <c r="B252" s="11"/>
      <c r="C252" s="11"/>
      <c r="D252" s="11"/>
      <c r="E252" s="11"/>
      <c r="F252" s="11"/>
      <c r="G252" s="12"/>
      <c r="H252" s="11"/>
      <c r="I252" s="11"/>
      <c r="J252" s="11"/>
      <c r="K252" s="11"/>
      <c r="L252" s="11"/>
      <c r="M252" s="11"/>
      <c r="N252" s="11"/>
      <c r="O252" s="11"/>
      <c r="P252" s="11"/>
      <c r="Q252" s="11"/>
      <c r="R252" s="11"/>
      <c r="S252" s="11"/>
    </row>
    <row r="253" spans="1:19">
      <c r="A253" s="11"/>
      <c r="B253" s="11"/>
      <c r="C253" s="11"/>
      <c r="D253" s="11"/>
      <c r="E253" s="11"/>
      <c r="F253" s="11"/>
      <c r="G253" s="12"/>
      <c r="H253" s="11"/>
      <c r="I253" s="11"/>
      <c r="J253" s="11"/>
      <c r="K253" s="11"/>
      <c r="L253" s="11"/>
      <c r="M253" s="11"/>
      <c r="N253" s="11"/>
      <c r="O253" s="11"/>
      <c r="P253" s="11"/>
      <c r="Q253" s="11"/>
      <c r="R253" s="11"/>
      <c r="S253" s="11"/>
    </row>
    <row r="254" spans="1:19">
      <c r="A254" s="11"/>
      <c r="B254" s="11"/>
      <c r="C254" s="11"/>
      <c r="D254" s="11"/>
      <c r="E254" s="11"/>
      <c r="F254" s="11"/>
      <c r="G254" s="12"/>
      <c r="H254" s="11"/>
      <c r="I254" s="11"/>
      <c r="J254" s="11"/>
      <c r="K254" s="11"/>
      <c r="L254" s="11"/>
      <c r="M254" s="11"/>
      <c r="N254" s="11"/>
      <c r="O254" s="11"/>
      <c r="P254" s="11"/>
      <c r="Q254" s="11"/>
      <c r="R254" s="11"/>
      <c r="S254" s="11"/>
    </row>
    <row r="255" spans="1:19">
      <c r="A255" s="11"/>
      <c r="B255" s="11"/>
      <c r="C255" s="11"/>
      <c r="D255" s="11"/>
      <c r="E255" s="11"/>
      <c r="F255" s="11"/>
      <c r="G255" s="12"/>
      <c r="H255" s="11"/>
      <c r="I255" s="11"/>
      <c r="J255" s="11"/>
      <c r="K255" s="11"/>
      <c r="L255" s="11"/>
      <c r="M255" s="11"/>
      <c r="N255" s="11"/>
      <c r="O255" s="11"/>
      <c r="P255" s="11"/>
      <c r="Q255" s="11"/>
      <c r="R255" s="11"/>
      <c r="S255" s="11"/>
    </row>
    <row r="256" spans="1:19">
      <c r="A256" s="11"/>
      <c r="B256" s="11"/>
      <c r="C256" s="11"/>
      <c r="D256" s="11"/>
      <c r="E256" s="11"/>
      <c r="F256" s="11"/>
      <c r="G256" s="12"/>
      <c r="H256" s="11"/>
      <c r="I256" s="11"/>
      <c r="J256" s="11"/>
      <c r="K256" s="11"/>
      <c r="L256" s="11"/>
      <c r="M256" s="11"/>
      <c r="N256" s="11"/>
      <c r="O256" s="11"/>
      <c r="P256" s="11"/>
      <c r="Q256" s="11"/>
      <c r="R256" s="11"/>
      <c r="S256" s="11"/>
    </row>
    <row r="257" spans="1:19">
      <c r="A257" s="11"/>
      <c r="B257" s="11"/>
      <c r="C257" s="11"/>
      <c r="D257" s="11"/>
      <c r="E257" s="11"/>
      <c r="F257" s="11"/>
      <c r="G257" s="12"/>
      <c r="H257" s="11"/>
      <c r="I257" s="11"/>
      <c r="J257" s="11"/>
      <c r="K257" s="11"/>
      <c r="L257" s="11"/>
      <c r="M257" s="11"/>
      <c r="N257" s="11"/>
      <c r="O257" s="11"/>
      <c r="P257" s="11"/>
      <c r="Q257" s="11"/>
      <c r="R257" s="11"/>
      <c r="S257" s="11"/>
    </row>
    <row r="258" spans="1:19">
      <c r="A258" s="11"/>
      <c r="B258" s="11"/>
      <c r="C258" s="11"/>
      <c r="D258" s="11"/>
      <c r="E258" s="11"/>
      <c r="F258" s="11"/>
      <c r="G258" s="12"/>
      <c r="H258" s="11"/>
      <c r="I258" s="11"/>
      <c r="J258" s="11"/>
      <c r="K258" s="11"/>
      <c r="L258" s="11"/>
      <c r="M258" s="11"/>
      <c r="N258" s="11"/>
      <c r="O258" s="11"/>
      <c r="P258" s="11"/>
      <c r="Q258" s="11"/>
      <c r="R258" s="11"/>
      <c r="S258" s="11"/>
    </row>
    <row r="259" spans="1:19">
      <c r="A259" s="11"/>
      <c r="B259" s="11"/>
      <c r="C259" s="11"/>
      <c r="D259" s="11"/>
      <c r="E259" s="11"/>
      <c r="F259" s="11"/>
      <c r="G259" s="12"/>
      <c r="H259" s="11"/>
      <c r="I259" s="11"/>
      <c r="J259" s="11"/>
      <c r="K259" s="11"/>
      <c r="L259" s="11"/>
      <c r="M259" s="11"/>
      <c r="N259" s="11"/>
      <c r="O259" s="11"/>
      <c r="P259" s="11"/>
      <c r="Q259" s="11"/>
      <c r="R259" s="11"/>
      <c r="S259" s="11"/>
    </row>
    <row r="260" spans="1:19">
      <c r="A260" s="11"/>
      <c r="B260" s="11"/>
      <c r="C260" s="11"/>
      <c r="D260" s="11"/>
      <c r="E260" s="11"/>
      <c r="F260" s="11"/>
      <c r="G260" s="12"/>
      <c r="H260" s="11"/>
      <c r="I260" s="11"/>
      <c r="J260" s="11"/>
      <c r="K260" s="11"/>
      <c r="L260" s="11"/>
      <c r="M260" s="11"/>
      <c r="N260" s="11"/>
      <c r="O260" s="11"/>
      <c r="P260" s="11"/>
      <c r="Q260" s="11"/>
      <c r="R260" s="11"/>
      <c r="S260" s="11"/>
    </row>
    <row r="261" spans="1:19">
      <c r="A261" s="11"/>
      <c r="B261" s="11"/>
      <c r="C261" s="11"/>
      <c r="D261" s="11"/>
      <c r="E261" s="11"/>
      <c r="F261" s="11"/>
      <c r="G261" s="12"/>
      <c r="H261" s="11"/>
      <c r="I261" s="11"/>
      <c r="J261" s="11"/>
      <c r="K261" s="11"/>
      <c r="L261" s="11"/>
      <c r="M261" s="11"/>
      <c r="N261" s="11"/>
      <c r="O261" s="11"/>
      <c r="P261" s="11"/>
      <c r="Q261" s="11"/>
      <c r="R261" s="11"/>
      <c r="S261" s="11"/>
    </row>
    <row r="262" spans="1:19">
      <c r="A262" s="11"/>
      <c r="B262" s="11"/>
      <c r="C262" s="11"/>
      <c r="D262" s="11"/>
      <c r="E262" s="11"/>
      <c r="F262" s="11"/>
      <c r="G262" s="12"/>
      <c r="H262" s="11"/>
      <c r="I262" s="11"/>
      <c r="J262" s="11"/>
      <c r="K262" s="11"/>
      <c r="L262" s="11"/>
      <c r="M262" s="11"/>
      <c r="N262" s="11"/>
      <c r="O262" s="11"/>
      <c r="P262" s="11"/>
      <c r="Q262" s="11"/>
      <c r="R262" s="11"/>
      <c r="S262" s="11"/>
    </row>
    <row r="263" spans="1:19">
      <c r="A263" s="11"/>
      <c r="B263" s="11"/>
      <c r="C263" s="11"/>
      <c r="D263" s="11"/>
      <c r="E263" s="11"/>
      <c r="F263" s="11"/>
      <c r="G263" s="12"/>
      <c r="H263" s="11"/>
      <c r="I263" s="11"/>
      <c r="J263" s="11"/>
      <c r="K263" s="11"/>
      <c r="L263" s="11"/>
      <c r="M263" s="11"/>
      <c r="N263" s="11"/>
      <c r="O263" s="11"/>
      <c r="P263" s="11"/>
      <c r="Q263" s="11"/>
      <c r="R263" s="11"/>
      <c r="S263" s="11"/>
    </row>
    <row r="264" spans="1:19">
      <c r="A264" s="11"/>
      <c r="B264" s="11"/>
      <c r="C264" s="11"/>
      <c r="D264" s="11"/>
      <c r="E264" s="11"/>
      <c r="F264" s="11"/>
      <c r="G264" s="12"/>
      <c r="H264" s="11"/>
      <c r="I264" s="11"/>
      <c r="J264" s="11"/>
      <c r="K264" s="11"/>
      <c r="L264" s="11"/>
      <c r="M264" s="11"/>
      <c r="N264" s="11"/>
      <c r="O264" s="11"/>
      <c r="P264" s="11"/>
      <c r="Q264" s="11"/>
      <c r="R264" s="11"/>
      <c r="S264" s="11"/>
    </row>
    <row r="265" spans="1:19">
      <c r="A265" s="11"/>
      <c r="B265" s="11"/>
      <c r="C265" s="11"/>
      <c r="D265" s="11"/>
      <c r="E265" s="11"/>
      <c r="F265" s="11"/>
      <c r="G265" s="12"/>
      <c r="H265" s="11"/>
      <c r="I265" s="11"/>
      <c r="J265" s="11"/>
      <c r="K265" s="11"/>
      <c r="L265" s="11"/>
      <c r="M265" s="11"/>
      <c r="N265" s="11"/>
      <c r="O265" s="11"/>
      <c r="P265" s="11"/>
      <c r="Q265" s="11"/>
      <c r="R265" s="11"/>
      <c r="S265" s="11"/>
    </row>
    <row r="266" spans="1:19">
      <c r="A266" s="11"/>
      <c r="B266" s="11"/>
      <c r="C266" s="11"/>
      <c r="D266" s="11"/>
      <c r="E266" s="11"/>
      <c r="F266" s="11"/>
      <c r="G266" s="12"/>
      <c r="H266" s="11"/>
      <c r="I266" s="11"/>
      <c r="J266" s="11"/>
      <c r="K266" s="11"/>
      <c r="L266" s="11"/>
      <c r="M266" s="11"/>
      <c r="N266" s="11"/>
      <c r="O266" s="11"/>
      <c r="P266" s="11"/>
      <c r="Q266" s="11"/>
      <c r="R266" s="11"/>
      <c r="S266" s="11"/>
    </row>
    <row r="267" spans="1:19">
      <c r="A267" s="11"/>
      <c r="B267" s="11"/>
      <c r="C267" s="11"/>
      <c r="D267" s="11"/>
      <c r="E267" s="11"/>
      <c r="F267" s="11"/>
      <c r="G267" s="12"/>
      <c r="H267" s="11"/>
      <c r="I267" s="11"/>
      <c r="J267" s="11"/>
      <c r="K267" s="11"/>
      <c r="L267" s="11"/>
      <c r="M267" s="11"/>
      <c r="N267" s="11"/>
      <c r="O267" s="11"/>
      <c r="P267" s="11"/>
      <c r="Q267" s="11"/>
      <c r="R267" s="11"/>
      <c r="S267" s="11"/>
    </row>
    <row r="268" spans="1:19">
      <c r="A268" s="11"/>
      <c r="B268" s="11"/>
      <c r="C268" s="11"/>
      <c r="D268" s="11"/>
      <c r="E268" s="11"/>
      <c r="F268" s="11"/>
      <c r="G268" s="12"/>
      <c r="H268" s="11"/>
      <c r="I268" s="11"/>
      <c r="J268" s="11"/>
      <c r="K268" s="11"/>
      <c r="L268" s="11"/>
      <c r="M268" s="11"/>
      <c r="N268" s="11"/>
      <c r="O268" s="11"/>
      <c r="P268" s="11"/>
      <c r="Q268" s="11"/>
      <c r="R268" s="11"/>
      <c r="S268" s="11"/>
    </row>
    <row r="269" spans="1:19">
      <c r="A269" s="11"/>
      <c r="B269" s="11"/>
      <c r="C269" s="11"/>
      <c r="D269" s="11"/>
      <c r="E269" s="11"/>
      <c r="F269" s="11"/>
      <c r="G269" s="12"/>
      <c r="H269" s="11"/>
      <c r="I269" s="11"/>
      <c r="J269" s="11"/>
      <c r="K269" s="11"/>
      <c r="L269" s="11"/>
      <c r="M269" s="11"/>
      <c r="N269" s="11"/>
      <c r="O269" s="11"/>
      <c r="P269" s="11"/>
      <c r="Q269" s="11"/>
      <c r="R269" s="11"/>
      <c r="S269" s="11"/>
    </row>
    <row r="270" spans="1:19">
      <c r="A270" s="11"/>
      <c r="B270" s="11"/>
      <c r="C270" s="11"/>
      <c r="D270" s="11"/>
      <c r="E270" s="11"/>
      <c r="F270" s="11"/>
      <c r="G270" s="12"/>
      <c r="H270" s="11"/>
      <c r="I270" s="11"/>
      <c r="J270" s="11"/>
      <c r="K270" s="11"/>
      <c r="L270" s="11"/>
      <c r="M270" s="11"/>
      <c r="N270" s="11"/>
      <c r="O270" s="11"/>
      <c r="P270" s="11"/>
      <c r="Q270" s="11"/>
      <c r="R270" s="11"/>
      <c r="S270" s="11"/>
    </row>
    <row r="271" spans="1:19">
      <c r="A271" s="11"/>
      <c r="B271" s="11"/>
      <c r="C271" s="11"/>
      <c r="D271" s="11"/>
      <c r="E271" s="11"/>
      <c r="F271" s="11"/>
      <c r="G271" s="12"/>
      <c r="H271" s="11"/>
      <c r="I271" s="11"/>
      <c r="J271" s="11"/>
      <c r="K271" s="11"/>
      <c r="L271" s="11"/>
      <c r="M271" s="11"/>
      <c r="N271" s="11"/>
      <c r="O271" s="11"/>
      <c r="P271" s="11"/>
      <c r="Q271" s="11"/>
      <c r="R271" s="11"/>
      <c r="S271" s="11"/>
    </row>
    <row r="272" spans="1:19">
      <c r="A272" s="11"/>
      <c r="B272" s="11"/>
      <c r="C272" s="11"/>
      <c r="D272" s="11"/>
      <c r="E272" s="11"/>
      <c r="F272" s="11"/>
      <c r="G272" s="12"/>
      <c r="H272" s="11"/>
      <c r="I272" s="11"/>
      <c r="J272" s="11"/>
      <c r="K272" s="11"/>
      <c r="L272" s="11"/>
      <c r="M272" s="11"/>
      <c r="N272" s="11"/>
      <c r="O272" s="11"/>
      <c r="P272" s="11"/>
      <c r="Q272" s="11"/>
      <c r="R272" s="11"/>
      <c r="S272" s="11"/>
    </row>
    <row r="273" spans="1:19">
      <c r="A273" s="11"/>
      <c r="B273" s="11"/>
      <c r="C273" s="11"/>
      <c r="D273" s="11"/>
      <c r="E273" s="11"/>
      <c r="F273" s="11"/>
      <c r="G273" s="12"/>
      <c r="H273" s="11"/>
      <c r="I273" s="11"/>
      <c r="J273" s="11"/>
      <c r="K273" s="11"/>
      <c r="L273" s="11"/>
      <c r="M273" s="11"/>
      <c r="N273" s="11"/>
      <c r="O273" s="11"/>
      <c r="P273" s="11"/>
      <c r="Q273" s="11"/>
      <c r="R273" s="11"/>
      <c r="S273" s="11"/>
    </row>
    <row r="274" spans="1:19">
      <c r="A274" s="11"/>
      <c r="B274" s="11"/>
      <c r="C274" s="11"/>
      <c r="D274" s="11"/>
      <c r="E274" s="11"/>
      <c r="F274" s="11"/>
      <c r="G274" s="12"/>
      <c r="H274" s="11"/>
      <c r="I274" s="11"/>
      <c r="J274" s="11"/>
      <c r="K274" s="11"/>
      <c r="L274" s="11"/>
      <c r="M274" s="11"/>
      <c r="N274" s="11"/>
      <c r="O274" s="11"/>
      <c r="P274" s="11"/>
      <c r="Q274" s="11"/>
      <c r="R274" s="11"/>
      <c r="S274" s="11"/>
    </row>
    <row r="275" spans="1:19">
      <c r="A275" s="11"/>
      <c r="B275" s="11"/>
      <c r="C275" s="11"/>
      <c r="D275" s="11"/>
      <c r="E275" s="11"/>
      <c r="F275" s="11"/>
      <c r="G275" s="12"/>
      <c r="H275" s="11"/>
      <c r="I275" s="11"/>
      <c r="J275" s="11"/>
      <c r="K275" s="11"/>
      <c r="L275" s="11"/>
      <c r="M275" s="11"/>
      <c r="N275" s="11"/>
      <c r="O275" s="11"/>
      <c r="P275" s="11"/>
      <c r="Q275" s="11"/>
      <c r="R275" s="11"/>
      <c r="S275" s="11"/>
    </row>
    <row r="276" spans="1:19">
      <c r="A276" s="11"/>
      <c r="B276" s="11"/>
      <c r="C276" s="11"/>
      <c r="D276" s="11"/>
      <c r="E276" s="11"/>
      <c r="F276" s="11"/>
      <c r="G276" s="12"/>
      <c r="H276" s="11"/>
      <c r="I276" s="11"/>
      <c r="J276" s="11"/>
      <c r="K276" s="11"/>
      <c r="L276" s="11"/>
      <c r="M276" s="11"/>
      <c r="N276" s="11"/>
      <c r="O276" s="11"/>
      <c r="P276" s="11"/>
      <c r="Q276" s="11"/>
      <c r="R276" s="11"/>
      <c r="S276" s="11"/>
    </row>
    <row r="277" spans="1:19">
      <c r="A277" s="11"/>
      <c r="B277" s="11"/>
      <c r="C277" s="11"/>
      <c r="D277" s="11"/>
      <c r="E277" s="11"/>
      <c r="F277" s="11"/>
      <c r="G277" s="12"/>
      <c r="H277" s="11"/>
      <c r="I277" s="11"/>
      <c r="J277" s="11"/>
      <c r="K277" s="11"/>
      <c r="L277" s="11"/>
      <c r="M277" s="11"/>
      <c r="N277" s="11"/>
      <c r="O277" s="11"/>
      <c r="P277" s="11"/>
      <c r="Q277" s="11"/>
      <c r="R277" s="11"/>
      <c r="S277" s="11"/>
    </row>
    <row r="278" spans="1:19">
      <c r="A278" s="11"/>
      <c r="B278" s="11"/>
      <c r="C278" s="11"/>
      <c r="D278" s="11"/>
      <c r="E278" s="11"/>
      <c r="F278" s="11"/>
      <c r="G278" s="12"/>
      <c r="H278" s="11"/>
      <c r="I278" s="11"/>
      <c r="J278" s="11"/>
      <c r="K278" s="11"/>
      <c r="L278" s="11"/>
      <c r="M278" s="11"/>
      <c r="N278" s="11"/>
      <c r="O278" s="11"/>
      <c r="P278" s="11"/>
      <c r="Q278" s="11"/>
      <c r="R278" s="11"/>
      <c r="S278" s="11"/>
    </row>
    <row r="279" spans="1:19">
      <c r="A279" s="11"/>
      <c r="B279" s="11"/>
      <c r="C279" s="11"/>
      <c r="D279" s="11"/>
      <c r="E279" s="11"/>
      <c r="F279" s="11"/>
      <c r="G279" s="12"/>
      <c r="H279" s="11"/>
      <c r="I279" s="11"/>
      <c r="J279" s="11"/>
      <c r="K279" s="11"/>
      <c r="L279" s="11"/>
      <c r="M279" s="11"/>
      <c r="N279" s="11"/>
      <c r="O279" s="11"/>
      <c r="P279" s="11"/>
      <c r="Q279" s="11"/>
      <c r="R279" s="11"/>
      <c r="S279" s="11"/>
    </row>
    <row r="280" spans="1:19">
      <c r="A280" s="11"/>
      <c r="B280" s="11"/>
      <c r="C280" s="11"/>
      <c r="D280" s="11"/>
      <c r="E280" s="11"/>
      <c r="F280" s="11"/>
      <c r="G280" s="12"/>
      <c r="H280" s="11"/>
      <c r="I280" s="11"/>
      <c r="J280" s="11"/>
      <c r="K280" s="11"/>
      <c r="L280" s="11"/>
      <c r="M280" s="11"/>
      <c r="N280" s="11"/>
      <c r="O280" s="11"/>
      <c r="P280" s="11"/>
      <c r="Q280" s="11"/>
      <c r="R280" s="11"/>
      <c r="S280" s="11"/>
    </row>
    <row r="281" spans="1:19">
      <c r="A281" s="11"/>
      <c r="B281" s="11"/>
      <c r="C281" s="11"/>
      <c r="D281" s="11"/>
      <c r="E281" s="11"/>
      <c r="F281" s="11"/>
      <c r="G281" s="12"/>
      <c r="H281" s="11"/>
      <c r="I281" s="11"/>
      <c r="J281" s="11"/>
      <c r="K281" s="11"/>
      <c r="L281" s="11"/>
      <c r="M281" s="11"/>
      <c r="N281" s="11"/>
      <c r="O281" s="11"/>
      <c r="P281" s="11"/>
      <c r="Q281" s="11"/>
      <c r="R281" s="11"/>
      <c r="S281" s="11"/>
    </row>
    <row r="282" spans="1:19">
      <c r="A282" s="11"/>
      <c r="B282" s="11"/>
      <c r="C282" s="11"/>
      <c r="D282" s="11"/>
      <c r="E282" s="11"/>
      <c r="F282" s="11"/>
      <c r="G282" s="12"/>
      <c r="H282" s="11"/>
      <c r="I282" s="11"/>
      <c r="J282" s="11"/>
      <c r="K282" s="11"/>
      <c r="L282" s="11"/>
      <c r="M282" s="11"/>
      <c r="N282" s="11"/>
      <c r="O282" s="11"/>
      <c r="P282" s="11"/>
      <c r="Q282" s="11"/>
      <c r="R282" s="11"/>
      <c r="S282" s="11"/>
    </row>
    <row r="283" spans="1:19">
      <c r="A283" s="11"/>
      <c r="B283" s="11"/>
      <c r="C283" s="11"/>
      <c r="D283" s="11"/>
      <c r="E283" s="11"/>
      <c r="F283" s="11"/>
      <c r="G283" s="12"/>
      <c r="H283" s="11"/>
      <c r="I283" s="11"/>
      <c r="J283" s="11"/>
      <c r="K283" s="11"/>
      <c r="L283" s="11"/>
      <c r="M283" s="11"/>
      <c r="N283" s="11"/>
      <c r="O283" s="11"/>
      <c r="P283" s="11"/>
      <c r="Q283" s="11"/>
      <c r="R283" s="11"/>
      <c r="S283" s="11"/>
    </row>
    <row r="284" spans="1:19">
      <c r="A284" s="11"/>
      <c r="B284" s="11"/>
      <c r="C284" s="11"/>
      <c r="D284" s="11"/>
      <c r="E284" s="11"/>
      <c r="F284" s="11"/>
      <c r="G284" s="12"/>
      <c r="H284" s="11"/>
      <c r="I284" s="11"/>
      <c r="J284" s="11"/>
      <c r="K284" s="11"/>
      <c r="L284" s="11"/>
      <c r="M284" s="11"/>
      <c r="N284" s="11"/>
      <c r="O284" s="11"/>
      <c r="P284" s="11"/>
      <c r="Q284" s="11"/>
      <c r="R284" s="11"/>
      <c r="S284" s="11"/>
    </row>
    <row r="285" spans="1:19">
      <c r="A285" s="11"/>
      <c r="B285" s="11"/>
      <c r="C285" s="11"/>
      <c r="D285" s="11"/>
      <c r="E285" s="11"/>
      <c r="F285" s="11"/>
      <c r="G285" s="12"/>
      <c r="H285" s="11"/>
      <c r="I285" s="11"/>
      <c r="J285" s="11"/>
      <c r="K285" s="11"/>
      <c r="L285" s="11"/>
      <c r="M285" s="11"/>
      <c r="N285" s="11"/>
      <c r="O285" s="11"/>
      <c r="P285" s="11"/>
      <c r="Q285" s="11"/>
      <c r="R285" s="11"/>
      <c r="S285" s="11"/>
    </row>
    <row r="286" spans="1:19">
      <c r="A286" s="11"/>
      <c r="B286" s="11"/>
      <c r="C286" s="11"/>
      <c r="D286" s="11"/>
      <c r="E286" s="11"/>
      <c r="F286" s="11"/>
      <c r="G286" s="12"/>
      <c r="H286" s="11"/>
      <c r="I286" s="11"/>
      <c r="J286" s="11"/>
      <c r="K286" s="11"/>
      <c r="L286" s="11"/>
      <c r="M286" s="11"/>
      <c r="N286" s="11"/>
      <c r="O286" s="11"/>
      <c r="P286" s="11"/>
      <c r="Q286" s="11"/>
      <c r="R286" s="11"/>
      <c r="S286" s="11"/>
    </row>
    <row r="287" spans="1:19">
      <c r="A287" s="11"/>
      <c r="B287" s="11"/>
      <c r="C287" s="11"/>
      <c r="D287" s="11"/>
      <c r="E287" s="11"/>
      <c r="F287" s="11"/>
      <c r="G287" s="12"/>
      <c r="H287" s="11"/>
      <c r="I287" s="11"/>
      <c r="J287" s="11"/>
      <c r="K287" s="11"/>
      <c r="L287" s="11"/>
      <c r="M287" s="11"/>
      <c r="N287" s="11"/>
      <c r="O287" s="11"/>
      <c r="P287" s="11"/>
      <c r="Q287" s="11"/>
      <c r="R287" s="11"/>
      <c r="S287" s="11"/>
    </row>
    <row r="288" spans="1:19">
      <c r="A288" s="11"/>
      <c r="B288" s="11"/>
      <c r="C288" s="11"/>
      <c r="D288" s="11"/>
      <c r="E288" s="11"/>
      <c r="F288" s="11"/>
      <c r="G288" s="12"/>
      <c r="H288" s="11"/>
      <c r="I288" s="11"/>
      <c r="J288" s="11"/>
      <c r="K288" s="11"/>
      <c r="L288" s="11"/>
      <c r="M288" s="11"/>
      <c r="N288" s="11"/>
      <c r="O288" s="11"/>
      <c r="P288" s="11"/>
      <c r="Q288" s="11"/>
      <c r="R288" s="11"/>
      <c r="S288" s="11"/>
    </row>
    <row r="289" spans="1:19">
      <c r="A289" s="11"/>
      <c r="B289" s="11"/>
      <c r="C289" s="11"/>
      <c r="D289" s="11"/>
      <c r="E289" s="11"/>
      <c r="F289" s="11"/>
      <c r="G289" s="12"/>
      <c r="H289" s="11"/>
      <c r="I289" s="11"/>
      <c r="J289" s="11"/>
      <c r="K289" s="11"/>
      <c r="L289" s="11"/>
      <c r="M289" s="11"/>
      <c r="N289" s="11"/>
      <c r="O289" s="11"/>
      <c r="P289" s="11"/>
      <c r="Q289" s="11"/>
      <c r="R289" s="11"/>
      <c r="S289" s="11"/>
    </row>
    <row r="290" spans="1:19">
      <c r="A290" s="11"/>
      <c r="B290" s="11"/>
      <c r="C290" s="11"/>
      <c r="D290" s="11"/>
      <c r="E290" s="11"/>
      <c r="F290" s="11"/>
      <c r="G290" s="12"/>
      <c r="H290" s="11"/>
      <c r="I290" s="11"/>
      <c r="J290" s="11"/>
      <c r="K290" s="11"/>
      <c r="L290" s="11"/>
      <c r="M290" s="11"/>
      <c r="N290" s="11"/>
      <c r="O290" s="11"/>
      <c r="P290" s="11"/>
      <c r="Q290" s="11"/>
      <c r="R290" s="11"/>
      <c r="S290" s="11"/>
    </row>
    <row r="291" spans="1:19">
      <c r="A291" s="11"/>
      <c r="B291" s="11"/>
      <c r="C291" s="11"/>
      <c r="D291" s="11"/>
      <c r="E291" s="11"/>
      <c r="F291" s="11"/>
      <c r="G291" s="12"/>
      <c r="H291" s="11"/>
      <c r="I291" s="11"/>
      <c r="J291" s="11"/>
      <c r="K291" s="11"/>
      <c r="L291" s="11"/>
      <c r="M291" s="11"/>
      <c r="N291" s="11"/>
      <c r="O291" s="11"/>
      <c r="P291" s="11"/>
      <c r="Q291" s="11"/>
      <c r="R291" s="11"/>
      <c r="S291" s="11"/>
    </row>
    <row r="292" spans="1:19">
      <c r="A292" s="11"/>
      <c r="B292" s="11"/>
      <c r="C292" s="11"/>
      <c r="D292" s="11"/>
      <c r="E292" s="11"/>
      <c r="F292" s="11"/>
      <c r="G292" s="12"/>
      <c r="H292" s="11"/>
      <c r="I292" s="11"/>
      <c r="J292" s="11"/>
      <c r="K292" s="11"/>
      <c r="L292" s="11"/>
      <c r="M292" s="11"/>
      <c r="N292" s="11"/>
      <c r="O292" s="11"/>
      <c r="P292" s="11"/>
      <c r="Q292" s="11"/>
      <c r="R292" s="11"/>
      <c r="S292" s="11"/>
    </row>
    <row r="293" spans="1:19">
      <c r="A293" s="11"/>
      <c r="B293" s="11"/>
      <c r="C293" s="11"/>
      <c r="D293" s="11"/>
      <c r="E293" s="11"/>
      <c r="F293" s="11"/>
      <c r="G293" s="12"/>
      <c r="H293" s="11"/>
      <c r="I293" s="11"/>
      <c r="J293" s="11"/>
      <c r="K293" s="11"/>
      <c r="L293" s="11"/>
      <c r="M293" s="11"/>
      <c r="N293" s="11"/>
      <c r="O293" s="11"/>
      <c r="P293" s="11"/>
      <c r="Q293" s="11"/>
      <c r="R293" s="11"/>
      <c r="S293" s="11"/>
    </row>
    <row r="294" spans="1:19">
      <c r="A294" s="11"/>
      <c r="B294" s="11"/>
      <c r="C294" s="11"/>
      <c r="D294" s="11"/>
      <c r="E294" s="11"/>
      <c r="F294" s="11"/>
      <c r="G294" s="12"/>
      <c r="H294" s="11"/>
      <c r="I294" s="11"/>
      <c r="J294" s="11"/>
      <c r="K294" s="11"/>
      <c r="L294" s="11"/>
      <c r="M294" s="11"/>
      <c r="N294" s="11"/>
      <c r="Q294" s="11"/>
      <c r="R294" s="11"/>
      <c r="S294" s="11"/>
    </row>
    <row r="295" spans="1:19">
      <c r="A295" s="11"/>
      <c r="B295" s="11"/>
      <c r="C295" s="11"/>
      <c r="D295" s="11"/>
      <c r="E295" s="11"/>
      <c r="F295" s="11"/>
      <c r="G295" s="12"/>
      <c r="H295" s="11"/>
      <c r="I295" s="11"/>
      <c r="J295" s="11"/>
      <c r="K295" s="11"/>
      <c r="L295" s="11"/>
      <c r="M295" s="11"/>
      <c r="N295" s="11"/>
      <c r="Q295" s="11"/>
      <c r="R295" s="11"/>
      <c r="S295" s="11"/>
    </row>
    <row r="296" spans="1:19">
      <c r="A296" s="11"/>
      <c r="B296" s="11"/>
      <c r="C296" s="11"/>
      <c r="D296" s="11"/>
      <c r="E296" s="11"/>
      <c r="F296" s="11"/>
      <c r="G296" s="12"/>
      <c r="H296" s="11"/>
      <c r="I296" s="11"/>
      <c r="J296" s="11"/>
      <c r="K296" s="11"/>
      <c r="L296" s="11"/>
      <c r="M296" s="11"/>
      <c r="N296" s="11"/>
      <c r="Q296" s="11"/>
      <c r="R296" s="11"/>
      <c r="S296" s="11"/>
    </row>
  </sheetData>
  <mergeCells count="18">
    <mergeCell ref="P20:Q20"/>
    <mergeCell ref="P21:Q21"/>
    <mergeCell ref="O3:P3"/>
    <mergeCell ref="Q3:R3"/>
    <mergeCell ref="S3:S4"/>
    <mergeCell ref="A1:T1"/>
    <mergeCell ref="A3:A4"/>
    <mergeCell ref="B3:B4"/>
    <mergeCell ref="C3:C4"/>
    <mergeCell ref="D3:D4"/>
    <mergeCell ref="E3:E4"/>
    <mergeCell ref="F3:F4"/>
    <mergeCell ref="G3:G4"/>
    <mergeCell ref="H3:H4"/>
    <mergeCell ref="I3:I4"/>
    <mergeCell ref="J3:K3"/>
    <mergeCell ref="L3:L4"/>
    <mergeCell ref="M3:N3"/>
  </mergeCells>
  <pageMargins left="0.25" right="0.25" top="0.75" bottom="0.75" header="0.3" footer="0.3"/>
  <pageSetup paperSize="8" scale="51" fitToHeight="0" orientation="landscape" horizontalDpi="4294967292" verticalDpi="42949672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T290"/>
  <sheetViews>
    <sheetView zoomScale="90" zoomScaleNormal="90" workbookViewId="0">
      <selection activeCell="A2" sqref="A2"/>
    </sheetView>
  </sheetViews>
  <sheetFormatPr defaultRowHeight="15"/>
  <cols>
    <col min="1" max="1" width="5.140625" customWidth="1"/>
    <col min="2" max="2" width="36.28515625" customWidth="1"/>
    <col min="3" max="3" width="40.28515625" customWidth="1"/>
    <col min="4" max="4" width="24.140625" customWidth="1"/>
    <col min="5" max="5" width="50.7109375" customWidth="1"/>
    <col min="6" max="6" width="20.7109375" customWidth="1"/>
    <col min="7" max="7" width="27" style="7" customWidth="1"/>
    <col min="8" max="8" width="48.42578125" customWidth="1"/>
    <col min="9" max="9" width="12.28515625" customWidth="1"/>
    <col min="10" max="10" width="21.5703125" customWidth="1"/>
    <col min="11" max="11" width="13.85546875" customWidth="1"/>
    <col min="12" max="12" width="21.5703125" customWidth="1"/>
    <col min="13" max="13" width="13.140625" customWidth="1"/>
    <col min="14" max="14" width="13" customWidth="1"/>
    <col min="15" max="15" width="15.140625" customWidth="1"/>
    <col min="16" max="16" width="14.42578125" customWidth="1"/>
    <col min="17" max="17" width="13.7109375" customWidth="1"/>
    <col min="18" max="18" width="14" customWidth="1"/>
    <col min="19" max="19" width="17.28515625" customWidth="1"/>
    <col min="20" max="20" width="20.42578125" customWidth="1"/>
    <col min="255" max="255" width="8.28515625" customWidth="1"/>
    <col min="257" max="257" width="27" customWidth="1"/>
    <col min="259" max="259" width="13" customWidth="1"/>
    <col min="260" max="260" width="20" customWidth="1"/>
    <col min="261" max="262" width="13.5703125" customWidth="1"/>
    <col min="263" max="263" width="9.42578125" bestFit="1" customWidth="1"/>
    <col min="266" max="266" width="20.28515625" customWidth="1"/>
    <col min="267" max="267" width="24.85546875" customWidth="1"/>
    <col min="268" max="268" width="25" customWidth="1"/>
    <col min="269" max="269" width="26" customWidth="1"/>
    <col min="270" max="270" width="16.5703125" customWidth="1"/>
    <col min="271" max="271" width="40.28515625" customWidth="1"/>
    <col min="272" max="272" width="24.140625" customWidth="1"/>
    <col min="273" max="273" width="36.28515625" customWidth="1"/>
    <col min="274" max="274" width="50.7109375" customWidth="1"/>
    <col min="511" max="511" width="8.28515625" customWidth="1"/>
    <col min="513" max="513" width="27" customWidth="1"/>
    <col min="515" max="515" width="13" customWidth="1"/>
    <col min="516" max="516" width="20" customWidth="1"/>
    <col min="517" max="518" width="13.5703125" customWidth="1"/>
    <col min="519" max="519" width="9.42578125" bestFit="1" customWidth="1"/>
    <col min="522" max="522" width="20.28515625" customWidth="1"/>
    <col min="523" max="523" width="24.85546875" customWidth="1"/>
    <col min="524" max="524" width="25" customWidth="1"/>
    <col min="525" max="525" width="26" customWidth="1"/>
    <col min="526" max="526" width="16.5703125" customWidth="1"/>
    <col min="527" max="527" width="40.28515625" customWidth="1"/>
    <col min="528" max="528" width="24.140625" customWidth="1"/>
    <col min="529" max="529" width="36.28515625" customWidth="1"/>
    <col min="530" max="530" width="50.7109375" customWidth="1"/>
    <col min="767" max="767" width="8.28515625" customWidth="1"/>
    <col min="769" max="769" width="27" customWidth="1"/>
    <col min="771" max="771" width="13" customWidth="1"/>
    <col min="772" max="772" width="20" customWidth="1"/>
    <col min="773" max="774" width="13.5703125" customWidth="1"/>
    <col min="775" max="775" width="9.42578125" bestFit="1" customWidth="1"/>
    <col min="778" max="778" width="20.28515625" customWidth="1"/>
    <col min="779" max="779" width="24.85546875" customWidth="1"/>
    <col min="780" max="780" width="25" customWidth="1"/>
    <col min="781" max="781" width="26" customWidth="1"/>
    <col min="782" max="782" width="16.5703125" customWidth="1"/>
    <col min="783" max="783" width="40.28515625" customWidth="1"/>
    <col min="784" max="784" width="24.140625" customWidth="1"/>
    <col min="785" max="785" width="36.28515625" customWidth="1"/>
    <col min="786" max="786" width="50.7109375" customWidth="1"/>
    <col min="1023" max="1023" width="8.28515625" customWidth="1"/>
    <col min="1025" max="1025" width="27" customWidth="1"/>
    <col min="1027" max="1027" width="13" customWidth="1"/>
    <col min="1028" max="1028" width="20" customWidth="1"/>
    <col min="1029" max="1030" width="13.5703125" customWidth="1"/>
    <col min="1031" max="1031" width="9.42578125" bestFit="1" customWidth="1"/>
    <col min="1034" max="1034" width="20.28515625" customWidth="1"/>
    <col min="1035" max="1035" width="24.85546875" customWidth="1"/>
    <col min="1036" max="1036" width="25" customWidth="1"/>
    <col min="1037" max="1037" width="26" customWidth="1"/>
    <col min="1038" max="1038" width="16.5703125" customWidth="1"/>
    <col min="1039" max="1039" width="40.28515625" customWidth="1"/>
    <col min="1040" max="1040" width="24.140625" customWidth="1"/>
    <col min="1041" max="1041" width="36.28515625" customWidth="1"/>
    <col min="1042" max="1042" width="50.7109375" customWidth="1"/>
    <col min="1279" max="1279" width="8.28515625" customWidth="1"/>
    <col min="1281" max="1281" width="27" customWidth="1"/>
    <col min="1283" max="1283" width="13" customWidth="1"/>
    <col min="1284" max="1284" width="20" customWidth="1"/>
    <col min="1285" max="1286" width="13.5703125" customWidth="1"/>
    <col min="1287" max="1287" width="9.42578125" bestFit="1" customWidth="1"/>
    <col min="1290" max="1290" width="20.28515625" customWidth="1"/>
    <col min="1291" max="1291" width="24.85546875" customWidth="1"/>
    <col min="1292" max="1292" width="25" customWidth="1"/>
    <col min="1293" max="1293" width="26" customWidth="1"/>
    <col min="1294" max="1294" width="16.5703125" customWidth="1"/>
    <col min="1295" max="1295" width="40.28515625" customWidth="1"/>
    <col min="1296" max="1296" width="24.140625" customWidth="1"/>
    <col min="1297" max="1297" width="36.28515625" customWidth="1"/>
    <col min="1298" max="1298" width="50.7109375" customWidth="1"/>
    <col min="1535" max="1535" width="8.28515625" customWidth="1"/>
    <col min="1537" max="1537" width="27" customWidth="1"/>
    <col min="1539" max="1539" width="13" customWidth="1"/>
    <col min="1540" max="1540" width="20" customWidth="1"/>
    <col min="1541" max="1542" width="13.5703125" customWidth="1"/>
    <col min="1543" max="1543" width="9.42578125" bestFit="1" customWidth="1"/>
    <col min="1546" max="1546" width="20.28515625" customWidth="1"/>
    <col min="1547" max="1547" width="24.85546875" customWidth="1"/>
    <col min="1548" max="1548" width="25" customWidth="1"/>
    <col min="1549" max="1549" width="26" customWidth="1"/>
    <col min="1550" max="1550" width="16.5703125" customWidth="1"/>
    <col min="1551" max="1551" width="40.28515625" customWidth="1"/>
    <col min="1552" max="1552" width="24.140625" customWidth="1"/>
    <col min="1553" max="1553" width="36.28515625" customWidth="1"/>
    <col min="1554" max="1554" width="50.7109375" customWidth="1"/>
    <col min="1791" max="1791" width="8.28515625" customWidth="1"/>
    <col min="1793" max="1793" width="27" customWidth="1"/>
    <col min="1795" max="1795" width="13" customWidth="1"/>
    <col min="1796" max="1796" width="20" customWidth="1"/>
    <col min="1797" max="1798" width="13.5703125" customWidth="1"/>
    <col min="1799" max="1799" width="9.42578125" bestFit="1" customWidth="1"/>
    <col min="1802" max="1802" width="20.28515625" customWidth="1"/>
    <col min="1803" max="1803" width="24.85546875" customWidth="1"/>
    <col min="1804" max="1804" width="25" customWidth="1"/>
    <col min="1805" max="1805" width="26" customWidth="1"/>
    <col min="1806" max="1806" width="16.5703125" customWidth="1"/>
    <col min="1807" max="1807" width="40.28515625" customWidth="1"/>
    <col min="1808" max="1808" width="24.140625" customWidth="1"/>
    <col min="1809" max="1809" width="36.28515625" customWidth="1"/>
    <col min="1810" max="1810" width="50.7109375" customWidth="1"/>
    <col min="2047" max="2047" width="8.28515625" customWidth="1"/>
    <col min="2049" max="2049" width="27" customWidth="1"/>
    <col min="2051" max="2051" width="13" customWidth="1"/>
    <col min="2052" max="2052" width="20" customWidth="1"/>
    <col min="2053" max="2054" width="13.5703125" customWidth="1"/>
    <col min="2055" max="2055" width="9.42578125" bestFit="1" customWidth="1"/>
    <col min="2058" max="2058" width="20.28515625" customWidth="1"/>
    <col min="2059" max="2059" width="24.85546875" customWidth="1"/>
    <col min="2060" max="2060" width="25" customWidth="1"/>
    <col min="2061" max="2061" width="26" customWidth="1"/>
    <col min="2062" max="2062" width="16.5703125" customWidth="1"/>
    <col min="2063" max="2063" width="40.28515625" customWidth="1"/>
    <col min="2064" max="2064" width="24.140625" customWidth="1"/>
    <col min="2065" max="2065" width="36.28515625" customWidth="1"/>
    <col min="2066" max="2066" width="50.7109375" customWidth="1"/>
    <col min="2303" max="2303" width="8.28515625" customWidth="1"/>
    <col min="2305" max="2305" width="27" customWidth="1"/>
    <col min="2307" max="2307" width="13" customWidth="1"/>
    <col min="2308" max="2308" width="20" customWidth="1"/>
    <col min="2309" max="2310" width="13.5703125" customWidth="1"/>
    <col min="2311" max="2311" width="9.42578125" bestFit="1" customWidth="1"/>
    <col min="2314" max="2314" width="20.28515625" customWidth="1"/>
    <col min="2315" max="2315" width="24.85546875" customWidth="1"/>
    <col min="2316" max="2316" width="25" customWidth="1"/>
    <col min="2317" max="2317" width="26" customWidth="1"/>
    <col min="2318" max="2318" width="16.5703125" customWidth="1"/>
    <col min="2319" max="2319" width="40.28515625" customWidth="1"/>
    <col min="2320" max="2320" width="24.140625" customWidth="1"/>
    <col min="2321" max="2321" width="36.28515625" customWidth="1"/>
    <col min="2322" max="2322" width="50.7109375" customWidth="1"/>
    <col min="2559" max="2559" width="8.28515625" customWidth="1"/>
    <col min="2561" max="2561" width="27" customWidth="1"/>
    <col min="2563" max="2563" width="13" customWidth="1"/>
    <col min="2564" max="2564" width="20" customWidth="1"/>
    <col min="2565" max="2566" width="13.5703125" customWidth="1"/>
    <col min="2567" max="2567" width="9.42578125" bestFit="1" customWidth="1"/>
    <col min="2570" max="2570" width="20.28515625" customWidth="1"/>
    <col min="2571" max="2571" width="24.85546875" customWidth="1"/>
    <col min="2572" max="2572" width="25" customWidth="1"/>
    <col min="2573" max="2573" width="26" customWidth="1"/>
    <col min="2574" max="2574" width="16.5703125" customWidth="1"/>
    <col min="2575" max="2575" width="40.28515625" customWidth="1"/>
    <col min="2576" max="2576" width="24.140625" customWidth="1"/>
    <col min="2577" max="2577" width="36.28515625" customWidth="1"/>
    <col min="2578" max="2578" width="50.7109375" customWidth="1"/>
    <col min="2815" max="2815" width="8.28515625" customWidth="1"/>
    <col min="2817" max="2817" width="27" customWidth="1"/>
    <col min="2819" max="2819" width="13" customWidth="1"/>
    <col min="2820" max="2820" width="20" customWidth="1"/>
    <col min="2821" max="2822" width="13.5703125" customWidth="1"/>
    <col min="2823" max="2823" width="9.42578125" bestFit="1" customWidth="1"/>
    <col min="2826" max="2826" width="20.28515625" customWidth="1"/>
    <col min="2827" max="2827" width="24.85546875" customWidth="1"/>
    <col min="2828" max="2828" width="25" customWidth="1"/>
    <col min="2829" max="2829" width="26" customWidth="1"/>
    <col min="2830" max="2830" width="16.5703125" customWidth="1"/>
    <col min="2831" max="2831" width="40.28515625" customWidth="1"/>
    <col min="2832" max="2832" width="24.140625" customWidth="1"/>
    <col min="2833" max="2833" width="36.28515625" customWidth="1"/>
    <col min="2834" max="2834" width="50.7109375" customWidth="1"/>
    <col min="3071" max="3071" width="8.28515625" customWidth="1"/>
    <col min="3073" max="3073" width="27" customWidth="1"/>
    <col min="3075" max="3075" width="13" customWidth="1"/>
    <col min="3076" max="3076" width="20" customWidth="1"/>
    <col min="3077" max="3078" width="13.5703125" customWidth="1"/>
    <col min="3079" max="3079" width="9.42578125" bestFit="1" customWidth="1"/>
    <col min="3082" max="3082" width="20.28515625" customWidth="1"/>
    <col min="3083" max="3083" width="24.85546875" customWidth="1"/>
    <col min="3084" max="3084" width="25" customWidth="1"/>
    <col min="3085" max="3085" width="26" customWidth="1"/>
    <col min="3086" max="3086" width="16.5703125" customWidth="1"/>
    <col min="3087" max="3087" width="40.28515625" customWidth="1"/>
    <col min="3088" max="3088" width="24.140625" customWidth="1"/>
    <col min="3089" max="3089" width="36.28515625" customWidth="1"/>
    <col min="3090" max="3090" width="50.7109375" customWidth="1"/>
    <col min="3327" max="3327" width="8.28515625" customWidth="1"/>
    <col min="3329" max="3329" width="27" customWidth="1"/>
    <col min="3331" max="3331" width="13" customWidth="1"/>
    <col min="3332" max="3332" width="20" customWidth="1"/>
    <col min="3333" max="3334" width="13.5703125" customWidth="1"/>
    <col min="3335" max="3335" width="9.42578125" bestFit="1" customWidth="1"/>
    <col min="3338" max="3338" width="20.28515625" customWidth="1"/>
    <col min="3339" max="3339" width="24.85546875" customWidth="1"/>
    <col min="3340" max="3340" width="25" customWidth="1"/>
    <col min="3341" max="3341" width="26" customWidth="1"/>
    <col min="3342" max="3342" width="16.5703125" customWidth="1"/>
    <col min="3343" max="3343" width="40.28515625" customWidth="1"/>
    <col min="3344" max="3344" width="24.140625" customWidth="1"/>
    <col min="3345" max="3345" width="36.28515625" customWidth="1"/>
    <col min="3346" max="3346" width="50.7109375" customWidth="1"/>
    <col min="3583" max="3583" width="8.28515625" customWidth="1"/>
    <col min="3585" max="3585" width="27" customWidth="1"/>
    <col min="3587" max="3587" width="13" customWidth="1"/>
    <col min="3588" max="3588" width="20" customWidth="1"/>
    <col min="3589" max="3590" width="13.5703125" customWidth="1"/>
    <col min="3591" max="3591" width="9.42578125" bestFit="1" customWidth="1"/>
    <col min="3594" max="3594" width="20.28515625" customWidth="1"/>
    <col min="3595" max="3595" width="24.85546875" customWidth="1"/>
    <col min="3596" max="3596" width="25" customWidth="1"/>
    <col min="3597" max="3597" width="26" customWidth="1"/>
    <col min="3598" max="3598" width="16.5703125" customWidth="1"/>
    <col min="3599" max="3599" width="40.28515625" customWidth="1"/>
    <col min="3600" max="3600" width="24.140625" customWidth="1"/>
    <col min="3601" max="3601" width="36.28515625" customWidth="1"/>
    <col min="3602" max="3602" width="50.7109375" customWidth="1"/>
    <col min="3839" max="3839" width="8.28515625" customWidth="1"/>
    <col min="3841" max="3841" width="27" customWidth="1"/>
    <col min="3843" max="3843" width="13" customWidth="1"/>
    <col min="3844" max="3844" width="20" customWidth="1"/>
    <col min="3845" max="3846" width="13.5703125" customWidth="1"/>
    <col min="3847" max="3847" width="9.42578125" bestFit="1" customWidth="1"/>
    <col min="3850" max="3850" width="20.28515625" customWidth="1"/>
    <col min="3851" max="3851" width="24.85546875" customWidth="1"/>
    <col min="3852" max="3852" width="25" customWidth="1"/>
    <col min="3853" max="3853" width="26" customWidth="1"/>
    <col min="3854" max="3854" width="16.5703125" customWidth="1"/>
    <col min="3855" max="3855" width="40.28515625" customWidth="1"/>
    <col min="3856" max="3856" width="24.140625" customWidth="1"/>
    <col min="3857" max="3857" width="36.28515625" customWidth="1"/>
    <col min="3858" max="3858" width="50.7109375" customWidth="1"/>
    <col min="4095" max="4095" width="8.28515625" customWidth="1"/>
    <col min="4097" max="4097" width="27" customWidth="1"/>
    <col min="4099" max="4099" width="13" customWidth="1"/>
    <col min="4100" max="4100" width="20" customWidth="1"/>
    <col min="4101" max="4102" width="13.5703125" customWidth="1"/>
    <col min="4103" max="4103" width="9.42578125" bestFit="1" customWidth="1"/>
    <col min="4106" max="4106" width="20.28515625" customWidth="1"/>
    <col min="4107" max="4107" width="24.85546875" customWidth="1"/>
    <col min="4108" max="4108" width="25" customWidth="1"/>
    <col min="4109" max="4109" width="26" customWidth="1"/>
    <col min="4110" max="4110" width="16.5703125" customWidth="1"/>
    <col min="4111" max="4111" width="40.28515625" customWidth="1"/>
    <col min="4112" max="4112" width="24.140625" customWidth="1"/>
    <col min="4113" max="4113" width="36.28515625" customWidth="1"/>
    <col min="4114" max="4114" width="50.7109375" customWidth="1"/>
    <col min="4351" max="4351" width="8.28515625" customWidth="1"/>
    <col min="4353" max="4353" width="27" customWidth="1"/>
    <col min="4355" max="4355" width="13" customWidth="1"/>
    <col min="4356" max="4356" width="20" customWidth="1"/>
    <col min="4357" max="4358" width="13.5703125" customWidth="1"/>
    <col min="4359" max="4359" width="9.42578125" bestFit="1" customWidth="1"/>
    <col min="4362" max="4362" width="20.28515625" customWidth="1"/>
    <col min="4363" max="4363" width="24.85546875" customWidth="1"/>
    <col min="4364" max="4364" width="25" customWidth="1"/>
    <col min="4365" max="4365" width="26" customWidth="1"/>
    <col min="4366" max="4366" width="16.5703125" customWidth="1"/>
    <col min="4367" max="4367" width="40.28515625" customWidth="1"/>
    <col min="4368" max="4368" width="24.140625" customWidth="1"/>
    <col min="4369" max="4369" width="36.28515625" customWidth="1"/>
    <col min="4370" max="4370" width="50.7109375" customWidth="1"/>
    <col min="4607" max="4607" width="8.28515625" customWidth="1"/>
    <col min="4609" max="4609" width="27" customWidth="1"/>
    <col min="4611" max="4611" width="13" customWidth="1"/>
    <col min="4612" max="4612" width="20" customWidth="1"/>
    <col min="4613" max="4614" width="13.5703125" customWidth="1"/>
    <col min="4615" max="4615" width="9.42578125" bestFit="1" customWidth="1"/>
    <col min="4618" max="4618" width="20.28515625" customWidth="1"/>
    <col min="4619" max="4619" width="24.85546875" customWidth="1"/>
    <col min="4620" max="4620" width="25" customWidth="1"/>
    <col min="4621" max="4621" width="26" customWidth="1"/>
    <col min="4622" max="4622" width="16.5703125" customWidth="1"/>
    <col min="4623" max="4623" width="40.28515625" customWidth="1"/>
    <col min="4624" max="4624" width="24.140625" customWidth="1"/>
    <col min="4625" max="4625" width="36.28515625" customWidth="1"/>
    <col min="4626" max="4626" width="50.7109375" customWidth="1"/>
    <col min="4863" max="4863" width="8.28515625" customWidth="1"/>
    <col min="4865" max="4865" width="27" customWidth="1"/>
    <col min="4867" max="4867" width="13" customWidth="1"/>
    <col min="4868" max="4868" width="20" customWidth="1"/>
    <col min="4869" max="4870" width="13.5703125" customWidth="1"/>
    <col min="4871" max="4871" width="9.42578125" bestFit="1" customWidth="1"/>
    <col min="4874" max="4874" width="20.28515625" customWidth="1"/>
    <col min="4875" max="4875" width="24.85546875" customWidth="1"/>
    <col min="4876" max="4876" width="25" customWidth="1"/>
    <col min="4877" max="4877" width="26" customWidth="1"/>
    <col min="4878" max="4878" width="16.5703125" customWidth="1"/>
    <col min="4879" max="4879" width="40.28515625" customWidth="1"/>
    <col min="4880" max="4880" width="24.140625" customWidth="1"/>
    <col min="4881" max="4881" width="36.28515625" customWidth="1"/>
    <col min="4882" max="4882" width="50.7109375" customWidth="1"/>
    <col min="5119" max="5119" width="8.28515625" customWidth="1"/>
    <col min="5121" max="5121" width="27" customWidth="1"/>
    <col min="5123" max="5123" width="13" customWidth="1"/>
    <col min="5124" max="5124" width="20" customWidth="1"/>
    <col min="5125" max="5126" width="13.5703125" customWidth="1"/>
    <col min="5127" max="5127" width="9.42578125" bestFit="1" customWidth="1"/>
    <col min="5130" max="5130" width="20.28515625" customWidth="1"/>
    <col min="5131" max="5131" width="24.85546875" customWidth="1"/>
    <col min="5132" max="5132" width="25" customWidth="1"/>
    <col min="5133" max="5133" width="26" customWidth="1"/>
    <col min="5134" max="5134" width="16.5703125" customWidth="1"/>
    <col min="5135" max="5135" width="40.28515625" customWidth="1"/>
    <col min="5136" max="5136" width="24.140625" customWidth="1"/>
    <col min="5137" max="5137" width="36.28515625" customWidth="1"/>
    <col min="5138" max="5138" width="50.7109375" customWidth="1"/>
    <col min="5375" max="5375" width="8.28515625" customWidth="1"/>
    <col min="5377" max="5377" width="27" customWidth="1"/>
    <col min="5379" max="5379" width="13" customWidth="1"/>
    <col min="5380" max="5380" width="20" customWidth="1"/>
    <col min="5381" max="5382" width="13.5703125" customWidth="1"/>
    <col min="5383" max="5383" width="9.42578125" bestFit="1" customWidth="1"/>
    <col min="5386" max="5386" width="20.28515625" customWidth="1"/>
    <col min="5387" max="5387" width="24.85546875" customWidth="1"/>
    <col min="5388" max="5388" width="25" customWidth="1"/>
    <col min="5389" max="5389" width="26" customWidth="1"/>
    <col min="5390" max="5390" width="16.5703125" customWidth="1"/>
    <col min="5391" max="5391" width="40.28515625" customWidth="1"/>
    <col min="5392" max="5392" width="24.140625" customWidth="1"/>
    <col min="5393" max="5393" width="36.28515625" customWidth="1"/>
    <col min="5394" max="5394" width="50.7109375" customWidth="1"/>
    <col min="5631" max="5631" width="8.28515625" customWidth="1"/>
    <col min="5633" max="5633" width="27" customWidth="1"/>
    <col min="5635" max="5635" width="13" customWidth="1"/>
    <col min="5636" max="5636" width="20" customWidth="1"/>
    <col min="5637" max="5638" width="13.5703125" customWidth="1"/>
    <col min="5639" max="5639" width="9.42578125" bestFit="1" customWidth="1"/>
    <col min="5642" max="5642" width="20.28515625" customWidth="1"/>
    <col min="5643" max="5643" width="24.85546875" customWidth="1"/>
    <col min="5644" max="5644" width="25" customWidth="1"/>
    <col min="5645" max="5645" width="26" customWidth="1"/>
    <col min="5646" max="5646" width="16.5703125" customWidth="1"/>
    <col min="5647" max="5647" width="40.28515625" customWidth="1"/>
    <col min="5648" max="5648" width="24.140625" customWidth="1"/>
    <col min="5649" max="5649" width="36.28515625" customWidth="1"/>
    <col min="5650" max="5650" width="50.7109375" customWidth="1"/>
    <col min="5887" max="5887" width="8.28515625" customWidth="1"/>
    <col min="5889" max="5889" width="27" customWidth="1"/>
    <col min="5891" max="5891" width="13" customWidth="1"/>
    <col min="5892" max="5892" width="20" customWidth="1"/>
    <col min="5893" max="5894" width="13.5703125" customWidth="1"/>
    <col min="5895" max="5895" width="9.42578125" bestFit="1" customWidth="1"/>
    <col min="5898" max="5898" width="20.28515625" customWidth="1"/>
    <col min="5899" max="5899" width="24.85546875" customWidth="1"/>
    <col min="5900" max="5900" width="25" customWidth="1"/>
    <col min="5901" max="5901" width="26" customWidth="1"/>
    <col min="5902" max="5902" width="16.5703125" customWidth="1"/>
    <col min="5903" max="5903" width="40.28515625" customWidth="1"/>
    <col min="5904" max="5904" width="24.140625" customWidth="1"/>
    <col min="5905" max="5905" width="36.28515625" customWidth="1"/>
    <col min="5906" max="5906" width="50.7109375" customWidth="1"/>
    <col min="6143" max="6143" width="8.28515625" customWidth="1"/>
    <col min="6145" max="6145" width="27" customWidth="1"/>
    <col min="6147" max="6147" width="13" customWidth="1"/>
    <col min="6148" max="6148" width="20" customWidth="1"/>
    <col min="6149" max="6150" width="13.5703125" customWidth="1"/>
    <col min="6151" max="6151" width="9.42578125" bestFit="1" customWidth="1"/>
    <col min="6154" max="6154" width="20.28515625" customWidth="1"/>
    <col min="6155" max="6155" width="24.85546875" customWidth="1"/>
    <col min="6156" max="6156" width="25" customWidth="1"/>
    <col min="6157" max="6157" width="26" customWidth="1"/>
    <col min="6158" max="6158" width="16.5703125" customWidth="1"/>
    <col min="6159" max="6159" width="40.28515625" customWidth="1"/>
    <col min="6160" max="6160" width="24.140625" customWidth="1"/>
    <col min="6161" max="6161" width="36.28515625" customWidth="1"/>
    <col min="6162" max="6162" width="50.7109375" customWidth="1"/>
    <col min="6399" max="6399" width="8.28515625" customWidth="1"/>
    <col min="6401" max="6401" width="27" customWidth="1"/>
    <col min="6403" max="6403" width="13" customWidth="1"/>
    <col min="6404" max="6404" width="20" customWidth="1"/>
    <col min="6405" max="6406" width="13.5703125" customWidth="1"/>
    <col min="6407" max="6407" width="9.42578125" bestFit="1" customWidth="1"/>
    <col min="6410" max="6410" width="20.28515625" customWidth="1"/>
    <col min="6411" max="6411" width="24.85546875" customWidth="1"/>
    <col min="6412" max="6412" width="25" customWidth="1"/>
    <col min="6413" max="6413" width="26" customWidth="1"/>
    <col min="6414" max="6414" width="16.5703125" customWidth="1"/>
    <col min="6415" max="6415" width="40.28515625" customWidth="1"/>
    <col min="6416" max="6416" width="24.140625" customWidth="1"/>
    <col min="6417" max="6417" width="36.28515625" customWidth="1"/>
    <col min="6418" max="6418" width="50.7109375" customWidth="1"/>
    <col min="6655" max="6655" width="8.28515625" customWidth="1"/>
    <col min="6657" max="6657" width="27" customWidth="1"/>
    <col min="6659" max="6659" width="13" customWidth="1"/>
    <col min="6660" max="6660" width="20" customWidth="1"/>
    <col min="6661" max="6662" width="13.5703125" customWidth="1"/>
    <col min="6663" max="6663" width="9.42578125" bestFit="1" customWidth="1"/>
    <col min="6666" max="6666" width="20.28515625" customWidth="1"/>
    <col min="6667" max="6667" width="24.85546875" customWidth="1"/>
    <col min="6668" max="6668" width="25" customWidth="1"/>
    <col min="6669" max="6669" width="26" customWidth="1"/>
    <col min="6670" max="6670" width="16.5703125" customWidth="1"/>
    <col min="6671" max="6671" width="40.28515625" customWidth="1"/>
    <col min="6672" max="6672" width="24.140625" customWidth="1"/>
    <col min="6673" max="6673" width="36.28515625" customWidth="1"/>
    <col min="6674" max="6674" width="50.7109375" customWidth="1"/>
    <col min="6911" max="6911" width="8.28515625" customWidth="1"/>
    <col min="6913" max="6913" width="27" customWidth="1"/>
    <col min="6915" max="6915" width="13" customWidth="1"/>
    <col min="6916" max="6916" width="20" customWidth="1"/>
    <col min="6917" max="6918" width="13.5703125" customWidth="1"/>
    <col min="6919" max="6919" width="9.42578125" bestFit="1" customWidth="1"/>
    <col min="6922" max="6922" width="20.28515625" customWidth="1"/>
    <col min="6923" max="6923" width="24.85546875" customWidth="1"/>
    <col min="6924" max="6924" width="25" customWidth="1"/>
    <col min="6925" max="6925" width="26" customWidth="1"/>
    <col min="6926" max="6926" width="16.5703125" customWidth="1"/>
    <col min="6927" max="6927" width="40.28515625" customWidth="1"/>
    <col min="6928" max="6928" width="24.140625" customWidth="1"/>
    <col min="6929" max="6929" width="36.28515625" customWidth="1"/>
    <col min="6930" max="6930" width="50.7109375" customWidth="1"/>
    <col min="7167" max="7167" width="8.28515625" customWidth="1"/>
    <col min="7169" max="7169" width="27" customWidth="1"/>
    <col min="7171" max="7171" width="13" customWidth="1"/>
    <col min="7172" max="7172" width="20" customWidth="1"/>
    <col min="7173" max="7174" width="13.5703125" customWidth="1"/>
    <col min="7175" max="7175" width="9.42578125" bestFit="1" customWidth="1"/>
    <col min="7178" max="7178" width="20.28515625" customWidth="1"/>
    <col min="7179" max="7179" width="24.85546875" customWidth="1"/>
    <col min="7180" max="7180" width="25" customWidth="1"/>
    <col min="7181" max="7181" width="26" customWidth="1"/>
    <col min="7182" max="7182" width="16.5703125" customWidth="1"/>
    <col min="7183" max="7183" width="40.28515625" customWidth="1"/>
    <col min="7184" max="7184" width="24.140625" customWidth="1"/>
    <col min="7185" max="7185" width="36.28515625" customWidth="1"/>
    <col min="7186" max="7186" width="50.7109375" customWidth="1"/>
    <col min="7423" max="7423" width="8.28515625" customWidth="1"/>
    <col min="7425" max="7425" width="27" customWidth="1"/>
    <col min="7427" max="7427" width="13" customWidth="1"/>
    <col min="7428" max="7428" width="20" customWidth="1"/>
    <col min="7429" max="7430" width="13.5703125" customWidth="1"/>
    <col min="7431" max="7431" width="9.42578125" bestFit="1" customWidth="1"/>
    <col min="7434" max="7434" width="20.28515625" customWidth="1"/>
    <col min="7435" max="7435" width="24.85546875" customWidth="1"/>
    <col min="7436" max="7436" width="25" customWidth="1"/>
    <col min="7437" max="7437" width="26" customWidth="1"/>
    <col min="7438" max="7438" width="16.5703125" customWidth="1"/>
    <col min="7439" max="7439" width="40.28515625" customWidth="1"/>
    <col min="7440" max="7440" width="24.140625" customWidth="1"/>
    <col min="7441" max="7441" width="36.28515625" customWidth="1"/>
    <col min="7442" max="7442" width="50.7109375" customWidth="1"/>
    <col min="7679" max="7679" width="8.28515625" customWidth="1"/>
    <col min="7681" max="7681" width="27" customWidth="1"/>
    <col min="7683" max="7683" width="13" customWidth="1"/>
    <col min="7684" max="7684" width="20" customWidth="1"/>
    <col min="7685" max="7686" width="13.5703125" customWidth="1"/>
    <col min="7687" max="7687" width="9.42578125" bestFit="1" customWidth="1"/>
    <col min="7690" max="7690" width="20.28515625" customWidth="1"/>
    <col min="7691" max="7691" width="24.85546875" customWidth="1"/>
    <col min="7692" max="7692" width="25" customWidth="1"/>
    <col min="7693" max="7693" width="26" customWidth="1"/>
    <col min="7694" max="7694" width="16.5703125" customWidth="1"/>
    <col min="7695" max="7695" width="40.28515625" customWidth="1"/>
    <col min="7696" max="7696" width="24.140625" customWidth="1"/>
    <col min="7697" max="7697" width="36.28515625" customWidth="1"/>
    <col min="7698" max="7698" width="50.7109375" customWidth="1"/>
    <col min="7935" max="7935" width="8.28515625" customWidth="1"/>
    <col min="7937" max="7937" width="27" customWidth="1"/>
    <col min="7939" max="7939" width="13" customWidth="1"/>
    <col min="7940" max="7940" width="20" customWidth="1"/>
    <col min="7941" max="7942" width="13.5703125" customWidth="1"/>
    <col min="7943" max="7943" width="9.42578125" bestFit="1" customWidth="1"/>
    <col min="7946" max="7946" width="20.28515625" customWidth="1"/>
    <col min="7947" max="7947" width="24.85546875" customWidth="1"/>
    <col min="7948" max="7948" width="25" customWidth="1"/>
    <col min="7949" max="7949" width="26" customWidth="1"/>
    <col min="7950" max="7950" width="16.5703125" customWidth="1"/>
    <col min="7951" max="7951" width="40.28515625" customWidth="1"/>
    <col min="7952" max="7952" width="24.140625" customWidth="1"/>
    <col min="7953" max="7953" width="36.28515625" customWidth="1"/>
    <col min="7954" max="7954" width="50.7109375" customWidth="1"/>
    <col min="8191" max="8191" width="8.28515625" customWidth="1"/>
    <col min="8193" max="8193" width="27" customWidth="1"/>
    <col min="8195" max="8195" width="13" customWidth="1"/>
    <col min="8196" max="8196" width="20" customWidth="1"/>
    <col min="8197" max="8198" width="13.5703125" customWidth="1"/>
    <col min="8199" max="8199" width="9.42578125" bestFit="1" customWidth="1"/>
    <col min="8202" max="8202" width="20.28515625" customWidth="1"/>
    <col min="8203" max="8203" width="24.85546875" customWidth="1"/>
    <col min="8204" max="8204" width="25" customWidth="1"/>
    <col min="8205" max="8205" width="26" customWidth="1"/>
    <col min="8206" max="8206" width="16.5703125" customWidth="1"/>
    <col min="8207" max="8207" width="40.28515625" customWidth="1"/>
    <col min="8208" max="8208" width="24.140625" customWidth="1"/>
    <col min="8209" max="8209" width="36.28515625" customWidth="1"/>
    <col min="8210" max="8210" width="50.7109375" customWidth="1"/>
    <col min="8447" max="8447" width="8.28515625" customWidth="1"/>
    <col min="8449" max="8449" width="27" customWidth="1"/>
    <col min="8451" max="8451" width="13" customWidth="1"/>
    <col min="8452" max="8452" width="20" customWidth="1"/>
    <col min="8453" max="8454" width="13.5703125" customWidth="1"/>
    <col min="8455" max="8455" width="9.42578125" bestFit="1" customWidth="1"/>
    <col min="8458" max="8458" width="20.28515625" customWidth="1"/>
    <col min="8459" max="8459" width="24.85546875" customWidth="1"/>
    <col min="8460" max="8460" width="25" customWidth="1"/>
    <col min="8461" max="8461" width="26" customWidth="1"/>
    <col min="8462" max="8462" width="16.5703125" customWidth="1"/>
    <col min="8463" max="8463" width="40.28515625" customWidth="1"/>
    <col min="8464" max="8464" width="24.140625" customWidth="1"/>
    <col min="8465" max="8465" width="36.28515625" customWidth="1"/>
    <col min="8466" max="8466" width="50.7109375" customWidth="1"/>
    <col min="8703" max="8703" width="8.28515625" customWidth="1"/>
    <col min="8705" max="8705" width="27" customWidth="1"/>
    <col min="8707" max="8707" width="13" customWidth="1"/>
    <col min="8708" max="8708" width="20" customWidth="1"/>
    <col min="8709" max="8710" width="13.5703125" customWidth="1"/>
    <col min="8711" max="8711" width="9.42578125" bestFit="1" customWidth="1"/>
    <col min="8714" max="8714" width="20.28515625" customWidth="1"/>
    <col min="8715" max="8715" width="24.85546875" customWidth="1"/>
    <col min="8716" max="8716" width="25" customWidth="1"/>
    <col min="8717" max="8717" width="26" customWidth="1"/>
    <col min="8718" max="8718" width="16.5703125" customWidth="1"/>
    <col min="8719" max="8719" width="40.28515625" customWidth="1"/>
    <col min="8720" max="8720" width="24.140625" customWidth="1"/>
    <col min="8721" max="8721" width="36.28515625" customWidth="1"/>
    <col min="8722" max="8722" width="50.7109375" customWidth="1"/>
    <col min="8959" max="8959" width="8.28515625" customWidth="1"/>
    <col min="8961" max="8961" width="27" customWidth="1"/>
    <col min="8963" max="8963" width="13" customWidth="1"/>
    <col min="8964" max="8964" width="20" customWidth="1"/>
    <col min="8965" max="8966" width="13.5703125" customWidth="1"/>
    <col min="8967" max="8967" width="9.42578125" bestFit="1" customWidth="1"/>
    <col min="8970" max="8970" width="20.28515625" customWidth="1"/>
    <col min="8971" max="8971" width="24.85546875" customWidth="1"/>
    <col min="8972" max="8972" width="25" customWidth="1"/>
    <col min="8973" max="8973" width="26" customWidth="1"/>
    <col min="8974" max="8974" width="16.5703125" customWidth="1"/>
    <col min="8975" max="8975" width="40.28515625" customWidth="1"/>
    <col min="8976" max="8976" width="24.140625" customWidth="1"/>
    <col min="8977" max="8977" width="36.28515625" customWidth="1"/>
    <col min="8978" max="8978" width="50.7109375" customWidth="1"/>
    <col min="9215" max="9215" width="8.28515625" customWidth="1"/>
    <col min="9217" max="9217" width="27" customWidth="1"/>
    <col min="9219" max="9219" width="13" customWidth="1"/>
    <col min="9220" max="9220" width="20" customWidth="1"/>
    <col min="9221" max="9222" width="13.5703125" customWidth="1"/>
    <col min="9223" max="9223" width="9.42578125" bestFit="1" customWidth="1"/>
    <col min="9226" max="9226" width="20.28515625" customWidth="1"/>
    <col min="9227" max="9227" width="24.85546875" customWidth="1"/>
    <col min="9228" max="9228" width="25" customWidth="1"/>
    <col min="9229" max="9229" width="26" customWidth="1"/>
    <col min="9230" max="9230" width="16.5703125" customWidth="1"/>
    <col min="9231" max="9231" width="40.28515625" customWidth="1"/>
    <col min="9232" max="9232" width="24.140625" customWidth="1"/>
    <col min="9233" max="9233" width="36.28515625" customWidth="1"/>
    <col min="9234" max="9234" width="50.7109375" customWidth="1"/>
    <col min="9471" max="9471" width="8.28515625" customWidth="1"/>
    <col min="9473" max="9473" width="27" customWidth="1"/>
    <col min="9475" max="9475" width="13" customWidth="1"/>
    <col min="9476" max="9476" width="20" customWidth="1"/>
    <col min="9477" max="9478" width="13.5703125" customWidth="1"/>
    <col min="9479" max="9479" width="9.42578125" bestFit="1" customWidth="1"/>
    <col min="9482" max="9482" width="20.28515625" customWidth="1"/>
    <col min="9483" max="9483" width="24.85546875" customWidth="1"/>
    <col min="9484" max="9484" width="25" customWidth="1"/>
    <col min="9485" max="9485" width="26" customWidth="1"/>
    <col min="9486" max="9486" width="16.5703125" customWidth="1"/>
    <col min="9487" max="9487" width="40.28515625" customWidth="1"/>
    <col min="9488" max="9488" width="24.140625" customWidth="1"/>
    <col min="9489" max="9489" width="36.28515625" customWidth="1"/>
    <col min="9490" max="9490" width="50.7109375" customWidth="1"/>
    <col min="9727" max="9727" width="8.28515625" customWidth="1"/>
    <col min="9729" max="9729" width="27" customWidth="1"/>
    <col min="9731" max="9731" width="13" customWidth="1"/>
    <col min="9732" max="9732" width="20" customWidth="1"/>
    <col min="9733" max="9734" width="13.5703125" customWidth="1"/>
    <col min="9735" max="9735" width="9.42578125" bestFit="1" customWidth="1"/>
    <col min="9738" max="9738" width="20.28515625" customWidth="1"/>
    <col min="9739" max="9739" width="24.85546875" customWidth="1"/>
    <col min="9740" max="9740" width="25" customWidth="1"/>
    <col min="9741" max="9741" width="26" customWidth="1"/>
    <col min="9742" max="9742" width="16.5703125" customWidth="1"/>
    <col min="9743" max="9743" width="40.28515625" customWidth="1"/>
    <col min="9744" max="9744" width="24.140625" customWidth="1"/>
    <col min="9745" max="9745" width="36.28515625" customWidth="1"/>
    <col min="9746" max="9746" width="50.7109375" customWidth="1"/>
    <col min="9983" max="9983" width="8.28515625" customWidth="1"/>
    <col min="9985" max="9985" width="27" customWidth="1"/>
    <col min="9987" max="9987" width="13" customWidth="1"/>
    <col min="9988" max="9988" width="20" customWidth="1"/>
    <col min="9989" max="9990" width="13.5703125" customWidth="1"/>
    <col min="9991" max="9991" width="9.42578125" bestFit="1" customWidth="1"/>
    <col min="9994" max="9994" width="20.28515625" customWidth="1"/>
    <col min="9995" max="9995" width="24.85546875" customWidth="1"/>
    <col min="9996" max="9996" width="25" customWidth="1"/>
    <col min="9997" max="9997" width="26" customWidth="1"/>
    <col min="9998" max="9998" width="16.5703125" customWidth="1"/>
    <col min="9999" max="9999" width="40.28515625" customWidth="1"/>
    <col min="10000" max="10000" width="24.140625" customWidth="1"/>
    <col min="10001" max="10001" width="36.28515625" customWidth="1"/>
    <col min="10002" max="10002" width="50.7109375" customWidth="1"/>
    <col min="10239" max="10239" width="8.28515625" customWidth="1"/>
    <col min="10241" max="10241" width="27" customWidth="1"/>
    <col min="10243" max="10243" width="13" customWidth="1"/>
    <col min="10244" max="10244" width="20" customWidth="1"/>
    <col min="10245" max="10246" width="13.5703125" customWidth="1"/>
    <col min="10247" max="10247" width="9.42578125" bestFit="1" customWidth="1"/>
    <col min="10250" max="10250" width="20.28515625" customWidth="1"/>
    <col min="10251" max="10251" width="24.85546875" customWidth="1"/>
    <col min="10252" max="10252" width="25" customWidth="1"/>
    <col min="10253" max="10253" width="26" customWidth="1"/>
    <col min="10254" max="10254" width="16.5703125" customWidth="1"/>
    <col min="10255" max="10255" width="40.28515625" customWidth="1"/>
    <col min="10256" max="10256" width="24.140625" customWidth="1"/>
    <col min="10257" max="10257" width="36.28515625" customWidth="1"/>
    <col min="10258" max="10258" width="50.7109375" customWidth="1"/>
    <col min="10495" max="10495" width="8.28515625" customWidth="1"/>
    <col min="10497" max="10497" width="27" customWidth="1"/>
    <col min="10499" max="10499" width="13" customWidth="1"/>
    <col min="10500" max="10500" width="20" customWidth="1"/>
    <col min="10501" max="10502" width="13.5703125" customWidth="1"/>
    <col min="10503" max="10503" width="9.42578125" bestFit="1" customWidth="1"/>
    <col min="10506" max="10506" width="20.28515625" customWidth="1"/>
    <col min="10507" max="10507" width="24.85546875" customWidth="1"/>
    <col min="10508" max="10508" width="25" customWidth="1"/>
    <col min="10509" max="10509" width="26" customWidth="1"/>
    <col min="10510" max="10510" width="16.5703125" customWidth="1"/>
    <col min="10511" max="10511" width="40.28515625" customWidth="1"/>
    <col min="10512" max="10512" width="24.140625" customWidth="1"/>
    <col min="10513" max="10513" width="36.28515625" customWidth="1"/>
    <col min="10514" max="10514" width="50.7109375" customWidth="1"/>
    <col min="10751" max="10751" width="8.28515625" customWidth="1"/>
    <col min="10753" max="10753" width="27" customWidth="1"/>
    <col min="10755" max="10755" width="13" customWidth="1"/>
    <col min="10756" max="10756" width="20" customWidth="1"/>
    <col min="10757" max="10758" width="13.5703125" customWidth="1"/>
    <col min="10759" max="10759" width="9.42578125" bestFit="1" customWidth="1"/>
    <col min="10762" max="10762" width="20.28515625" customWidth="1"/>
    <col min="10763" max="10763" width="24.85546875" customWidth="1"/>
    <col min="10764" max="10764" width="25" customWidth="1"/>
    <col min="10765" max="10765" width="26" customWidth="1"/>
    <col min="10766" max="10766" width="16.5703125" customWidth="1"/>
    <col min="10767" max="10767" width="40.28515625" customWidth="1"/>
    <col min="10768" max="10768" width="24.140625" customWidth="1"/>
    <col min="10769" max="10769" width="36.28515625" customWidth="1"/>
    <col min="10770" max="10770" width="50.7109375" customWidth="1"/>
    <col min="11007" max="11007" width="8.28515625" customWidth="1"/>
    <col min="11009" max="11009" width="27" customWidth="1"/>
    <col min="11011" max="11011" width="13" customWidth="1"/>
    <col min="11012" max="11012" width="20" customWidth="1"/>
    <col min="11013" max="11014" width="13.5703125" customWidth="1"/>
    <col min="11015" max="11015" width="9.42578125" bestFit="1" customWidth="1"/>
    <col min="11018" max="11018" width="20.28515625" customWidth="1"/>
    <col min="11019" max="11019" width="24.85546875" customWidth="1"/>
    <col min="11020" max="11020" width="25" customWidth="1"/>
    <col min="11021" max="11021" width="26" customWidth="1"/>
    <col min="11022" max="11022" width="16.5703125" customWidth="1"/>
    <col min="11023" max="11023" width="40.28515625" customWidth="1"/>
    <col min="11024" max="11024" width="24.140625" customWidth="1"/>
    <col min="11025" max="11025" width="36.28515625" customWidth="1"/>
    <col min="11026" max="11026" width="50.7109375" customWidth="1"/>
    <col min="11263" max="11263" width="8.28515625" customWidth="1"/>
    <col min="11265" max="11265" width="27" customWidth="1"/>
    <col min="11267" max="11267" width="13" customWidth="1"/>
    <col min="11268" max="11268" width="20" customWidth="1"/>
    <col min="11269" max="11270" width="13.5703125" customWidth="1"/>
    <col min="11271" max="11271" width="9.42578125" bestFit="1" customWidth="1"/>
    <col min="11274" max="11274" width="20.28515625" customWidth="1"/>
    <col min="11275" max="11275" width="24.85546875" customWidth="1"/>
    <col min="11276" max="11276" width="25" customWidth="1"/>
    <col min="11277" max="11277" width="26" customWidth="1"/>
    <col min="11278" max="11278" width="16.5703125" customWidth="1"/>
    <col min="11279" max="11279" width="40.28515625" customWidth="1"/>
    <col min="11280" max="11280" width="24.140625" customWidth="1"/>
    <col min="11281" max="11281" width="36.28515625" customWidth="1"/>
    <col min="11282" max="11282" width="50.7109375" customWidth="1"/>
    <col min="11519" max="11519" width="8.28515625" customWidth="1"/>
    <col min="11521" max="11521" width="27" customWidth="1"/>
    <col min="11523" max="11523" width="13" customWidth="1"/>
    <col min="11524" max="11524" width="20" customWidth="1"/>
    <col min="11525" max="11526" width="13.5703125" customWidth="1"/>
    <col min="11527" max="11527" width="9.42578125" bestFit="1" customWidth="1"/>
    <col min="11530" max="11530" width="20.28515625" customWidth="1"/>
    <col min="11531" max="11531" width="24.85546875" customWidth="1"/>
    <col min="11532" max="11532" width="25" customWidth="1"/>
    <col min="11533" max="11533" width="26" customWidth="1"/>
    <col min="11534" max="11534" width="16.5703125" customWidth="1"/>
    <col min="11535" max="11535" width="40.28515625" customWidth="1"/>
    <col min="11536" max="11536" width="24.140625" customWidth="1"/>
    <col min="11537" max="11537" width="36.28515625" customWidth="1"/>
    <col min="11538" max="11538" width="50.7109375" customWidth="1"/>
    <col min="11775" max="11775" width="8.28515625" customWidth="1"/>
    <col min="11777" max="11777" width="27" customWidth="1"/>
    <col min="11779" max="11779" width="13" customWidth="1"/>
    <col min="11780" max="11780" width="20" customWidth="1"/>
    <col min="11781" max="11782" width="13.5703125" customWidth="1"/>
    <col min="11783" max="11783" width="9.42578125" bestFit="1" customWidth="1"/>
    <col min="11786" max="11786" width="20.28515625" customWidth="1"/>
    <col min="11787" max="11787" width="24.85546875" customWidth="1"/>
    <col min="11788" max="11788" width="25" customWidth="1"/>
    <col min="11789" max="11789" width="26" customWidth="1"/>
    <col min="11790" max="11790" width="16.5703125" customWidth="1"/>
    <col min="11791" max="11791" width="40.28515625" customWidth="1"/>
    <col min="11792" max="11792" width="24.140625" customWidth="1"/>
    <col min="11793" max="11793" width="36.28515625" customWidth="1"/>
    <col min="11794" max="11794" width="50.7109375" customWidth="1"/>
    <col min="12031" max="12031" width="8.28515625" customWidth="1"/>
    <col min="12033" max="12033" width="27" customWidth="1"/>
    <col min="12035" max="12035" width="13" customWidth="1"/>
    <col min="12036" max="12036" width="20" customWidth="1"/>
    <col min="12037" max="12038" width="13.5703125" customWidth="1"/>
    <col min="12039" max="12039" width="9.42578125" bestFit="1" customWidth="1"/>
    <col min="12042" max="12042" width="20.28515625" customWidth="1"/>
    <col min="12043" max="12043" width="24.85546875" customWidth="1"/>
    <col min="12044" max="12044" width="25" customWidth="1"/>
    <col min="12045" max="12045" width="26" customWidth="1"/>
    <col min="12046" max="12046" width="16.5703125" customWidth="1"/>
    <col min="12047" max="12047" width="40.28515625" customWidth="1"/>
    <col min="12048" max="12048" width="24.140625" customWidth="1"/>
    <col min="12049" max="12049" width="36.28515625" customWidth="1"/>
    <col min="12050" max="12050" width="50.7109375" customWidth="1"/>
    <col min="12287" max="12287" width="8.28515625" customWidth="1"/>
    <col min="12289" max="12289" width="27" customWidth="1"/>
    <col min="12291" max="12291" width="13" customWidth="1"/>
    <col min="12292" max="12292" width="20" customWidth="1"/>
    <col min="12293" max="12294" width="13.5703125" customWidth="1"/>
    <col min="12295" max="12295" width="9.42578125" bestFit="1" customWidth="1"/>
    <col min="12298" max="12298" width="20.28515625" customWidth="1"/>
    <col min="12299" max="12299" width="24.85546875" customWidth="1"/>
    <col min="12300" max="12300" width="25" customWidth="1"/>
    <col min="12301" max="12301" width="26" customWidth="1"/>
    <col min="12302" max="12302" width="16.5703125" customWidth="1"/>
    <col min="12303" max="12303" width="40.28515625" customWidth="1"/>
    <col min="12304" max="12304" width="24.140625" customWidth="1"/>
    <col min="12305" max="12305" width="36.28515625" customWidth="1"/>
    <col min="12306" max="12306" width="50.7109375" customWidth="1"/>
    <col min="12543" max="12543" width="8.28515625" customWidth="1"/>
    <col min="12545" max="12545" width="27" customWidth="1"/>
    <col min="12547" max="12547" width="13" customWidth="1"/>
    <col min="12548" max="12548" width="20" customWidth="1"/>
    <col min="12549" max="12550" width="13.5703125" customWidth="1"/>
    <col min="12551" max="12551" width="9.42578125" bestFit="1" customWidth="1"/>
    <col min="12554" max="12554" width="20.28515625" customWidth="1"/>
    <col min="12555" max="12555" width="24.85546875" customWidth="1"/>
    <col min="12556" max="12556" width="25" customWidth="1"/>
    <col min="12557" max="12557" width="26" customWidth="1"/>
    <col min="12558" max="12558" width="16.5703125" customWidth="1"/>
    <col min="12559" max="12559" width="40.28515625" customWidth="1"/>
    <col min="12560" max="12560" width="24.140625" customWidth="1"/>
    <col min="12561" max="12561" width="36.28515625" customWidth="1"/>
    <col min="12562" max="12562" width="50.7109375" customWidth="1"/>
    <col min="12799" max="12799" width="8.28515625" customWidth="1"/>
    <col min="12801" max="12801" width="27" customWidth="1"/>
    <col min="12803" max="12803" width="13" customWidth="1"/>
    <col min="12804" max="12804" width="20" customWidth="1"/>
    <col min="12805" max="12806" width="13.5703125" customWidth="1"/>
    <col min="12807" max="12807" width="9.42578125" bestFit="1" customWidth="1"/>
    <col min="12810" max="12810" width="20.28515625" customWidth="1"/>
    <col min="12811" max="12811" width="24.85546875" customWidth="1"/>
    <col min="12812" max="12812" width="25" customWidth="1"/>
    <col min="12813" max="12813" width="26" customWidth="1"/>
    <col min="12814" max="12814" width="16.5703125" customWidth="1"/>
    <col min="12815" max="12815" width="40.28515625" customWidth="1"/>
    <col min="12816" max="12816" width="24.140625" customWidth="1"/>
    <col min="12817" max="12817" width="36.28515625" customWidth="1"/>
    <col min="12818" max="12818" width="50.7109375" customWidth="1"/>
    <col min="13055" max="13055" width="8.28515625" customWidth="1"/>
    <col min="13057" max="13057" width="27" customWidth="1"/>
    <col min="13059" max="13059" width="13" customWidth="1"/>
    <col min="13060" max="13060" width="20" customWidth="1"/>
    <col min="13061" max="13062" width="13.5703125" customWidth="1"/>
    <col min="13063" max="13063" width="9.42578125" bestFit="1" customWidth="1"/>
    <col min="13066" max="13066" width="20.28515625" customWidth="1"/>
    <col min="13067" max="13067" width="24.85546875" customWidth="1"/>
    <col min="13068" max="13068" width="25" customWidth="1"/>
    <col min="13069" max="13069" width="26" customWidth="1"/>
    <col min="13070" max="13070" width="16.5703125" customWidth="1"/>
    <col min="13071" max="13071" width="40.28515625" customWidth="1"/>
    <col min="13072" max="13072" width="24.140625" customWidth="1"/>
    <col min="13073" max="13073" width="36.28515625" customWidth="1"/>
    <col min="13074" max="13074" width="50.7109375" customWidth="1"/>
    <col min="13311" max="13311" width="8.28515625" customWidth="1"/>
    <col min="13313" max="13313" width="27" customWidth="1"/>
    <col min="13315" max="13315" width="13" customWidth="1"/>
    <col min="13316" max="13316" width="20" customWidth="1"/>
    <col min="13317" max="13318" width="13.5703125" customWidth="1"/>
    <col min="13319" max="13319" width="9.42578125" bestFit="1" customWidth="1"/>
    <col min="13322" max="13322" width="20.28515625" customWidth="1"/>
    <col min="13323" max="13323" width="24.85546875" customWidth="1"/>
    <col min="13324" max="13324" width="25" customWidth="1"/>
    <col min="13325" max="13325" width="26" customWidth="1"/>
    <col min="13326" max="13326" width="16.5703125" customWidth="1"/>
    <col min="13327" max="13327" width="40.28515625" customWidth="1"/>
    <col min="13328" max="13328" width="24.140625" customWidth="1"/>
    <col min="13329" max="13329" width="36.28515625" customWidth="1"/>
    <col min="13330" max="13330" width="50.7109375" customWidth="1"/>
    <col min="13567" max="13567" width="8.28515625" customWidth="1"/>
    <col min="13569" max="13569" width="27" customWidth="1"/>
    <col min="13571" max="13571" width="13" customWidth="1"/>
    <col min="13572" max="13572" width="20" customWidth="1"/>
    <col min="13573" max="13574" width="13.5703125" customWidth="1"/>
    <col min="13575" max="13575" width="9.42578125" bestFit="1" customWidth="1"/>
    <col min="13578" max="13578" width="20.28515625" customWidth="1"/>
    <col min="13579" max="13579" width="24.85546875" customWidth="1"/>
    <col min="13580" max="13580" width="25" customWidth="1"/>
    <col min="13581" max="13581" width="26" customWidth="1"/>
    <col min="13582" max="13582" width="16.5703125" customWidth="1"/>
    <col min="13583" max="13583" width="40.28515625" customWidth="1"/>
    <col min="13584" max="13584" width="24.140625" customWidth="1"/>
    <col min="13585" max="13585" width="36.28515625" customWidth="1"/>
    <col min="13586" max="13586" width="50.7109375" customWidth="1"/>
    <col min="13823" max="13823" width="8.28515625" customWidth="1"/>
    <col min="13825" max="13825" width="27" customWidth="1"/>
    <col min="13827" max="13827" width="13" customWidth="1"/>
    <col min="13828" max="13828" width="20" customWidth="1"/>
    <col min="13829" max="13830" width="13.5703125" customWidth="1"/>
    <col min="13831" max="13831" width="9.42578125" bestFit="1" customWidth="1"/>
    <col min="13834" max="13834" width="20.28515625" customWidth="1"/>
    <col min="13835" max="13835" width="24.85546875" customWidth="1"/>
    <col min="13836" max="13836" width="25" customWidth="1"/>
    <col min="13837" max="13837" width="26" customWidth="1"/>
    <col min="13838" max="13838" width="16.5703125" customWidth="1"/>
    <col min="13839" max="13839" width="40.28515625" customWidth="1"/>
    <col min="13840" max="13840" width="24.140625" customWidth="1"/>
    <col min="13841" max="13841" width="36.28515625" customWidth="1"/>
    <col min="13842" max="13842" width="50.7109375" customWidth="1"/>
    <col min="14079" max="14079" width="8.28515625" customWidth="1"/>
    <col min="14081" max="14081" width="27" customWidth="1"/>
    <col min="14083" max="14083" width="13" customWidth="1"/>
    <col min="14084" max="14084" width="20" customWidth="1"/>
    <col min="14085" max="14086" width="13.5703125" customWidth="1"/>
    <col min="14087" max="14087" width="9.42578125" bestFit="1" customWidth="1"/>
    <col min="14090" max="14090" width="20.28515625" customWidth="1"/>
    <col min="14091" max="14091" width="24.85546875" customWidth="1"/>
    <col min="14092" max="14092" width="25" customWidth="1"/>
    <col min="14093" max="14093" width="26" customWidth="1"/>
    <col min="14094" max="14094" width="16.5703125" customWidth="1"/>
    <col min="14095" max="14095" width="40.28515625" customWidth="1"/>
    <col min="14096" max="14096" width="24.140625" customWidth="1"/>
    <col min="14097" max="14097" width="36.28515625" customWidth="1"/>
    <col min="14098" max="14098" width="50.7109375" customWidth="1"/>
    <col min="14335" max="14335" width="8.28515625" customWidth="1"/>
    <col min="14337" max="14337" width="27" customWidth="1"/>
    <col min="14339" max="14339" width="13" customWidth="1"/>
    <col min="14340" max="14340" width="20" customWidth="1"/>
    <col min="14341" max="14342" width="13.5703125" customWidth="1"/>
    <col min="14343" max="14343" width="9.42578125" bestFit="1" customWidth="1"/>
    <col min="14346" max="14346" width="20.28515625" customWidth="1"/>
    <col min="14347" max="14347" width="24.85546875" customWidth="1"/>
    <col min="14348" max="14348" width="25" customWidth="1"/>
    <col min="14349" max="14349" width="26" customWidth="1"/>
    <col min="14350" max="14350" width="16.5703125" customWidth="1"/>
    <col min="14351" max="14351" width="40.28515625" customWidth="1"/>
    <col min="14352" max="14352" width="24.140625" customWidth="1"/>
    <col min="14353" max="14353" width="36.28515625" customWidth="1"/>
    <col min="14354" max="14354" width="50.7109375" customWidth="1"/>
    <col min="14591" max="14591" width="8.28515625" customWidth="1"/>
    <col min="14593" max="14593" width="27" customWidth="1"/>
    <col min="14595" max="14595" width="13" customWidth="1"/>
    <col min="14596" max="14596" width="20" customWidth="1"/>
    <col min="14597" max="14598" width="13.5703125" customWidth="1"/>
    <col min="14599" max="14599" width="9.42578125" bestFit="1" customWidth="1"/>
    <col min="14602" max="14602" width="20.28515625" customWidth="1"/>
    <col min="14603" max="14603" width="24.85546875" customWidth="1"/>
    <col min="14604" max="14604" width="25" customWidth="1"/>
    <col min="14605" max="14605" width="26" customWidth="1"/>
    <col min="14606" max="14606" width="16.5703125" customWidth="1"/>
    <col min="14607" max="14607" width="40.28515625" customWidth="1"/>
    <col min="14608" max="14608" width="24.140625" customWidth="1"/>
    <col min="14609" max="14609" width="36.28515625" customWidth="1"/>
    <col min="14610" max="14610" width="50.7109375" customWidth="1"/>
    <col min="14847" max="14847" width="8.28515625" customWidth="1"/>
    <col min="14849" max="14849" width="27" customWidth="1"/>
    <col min="14851" max="14851" width="13" customWidth="1"/>
    <col min="14852" max="14852" width="20" customWidth="1"/>
    <col min="14853" max="14854" width="13.5703125" customWidth="1"/>
    <col min="14855" max="14855" width="9.42578125" bestFit="1" customWidth="1"/>
    <col min="14858" max="14858" width="20.28515625" customWidth="1"/>
    <col min="14859" max="14859" width="24.85546875" customWidth="1"/>
    <col min="14860" max="14860" width="25" customWidth="1"/>
    <col min="14861" max="14861" width="26" customWidth="1"/>
    <col min="14862" max="14862" width="16.5703125" customWidth="1"/>
    <col min="14863" max="14863" width="40.28515625" customWidth="1"/>
    <col min="14864" max="14864" width="24.140625" customWidth="1"/>
    <col min="14865" max="14865" width="36.28515625" customWidth="1"/>
    <col min="14866" max="14866" width="50.7109375" customWidth="1"/>
    <col min="15103" max="15103" width="8.28515625" customWidth="1"/>
    <col min="15105" max="15105" width="27" customWidth="1"/>
    <col min="15107" max="15107" width="13" customWidth="1"/>
    <col min="15108" max="15108" width="20" customWidth="1"/>
    <col min="15109" max="15110" width="13.5703125" customWidth="1"/>
    <col min="15111" max="15111" width="9.42578125" bestFit="1" customWidth="1"/>
    <col min="15114" max="15114" width="20.28515625" customWidth="1"/>
    <col min="15115" max="15115" width="24.85546875" customWidth="1"/>
    <col min="15116" max="15116" width="25" customWidth="1"/>
    <col min="15117" max="15117" width="26" customWidth="1"/>
    <col min="15118" max="15118" width="16.5703125" customWidth="1"/>
    <col min="15119" max="15119" width="40.28515625" customWidth="1"/>
    <col min="15120" max="15120" width="24.140625" customWidth="1"/>
    <col min="15121" max="15121" width="36.28515625" customWidth="1"/>
    <col min="15122" max="15122" width="50.7109375" customWidth="1"/>
    <col min="15359" max="15359" width="8.28515625" customWidth="1"/>
    <col min="15361" max="15361" width="27" customWidth="1"/>
    <col min="15363" max="15363" width="13" customWidth="1"/>
    <col min="15364" max="15364" width="20" customWidth="1"/>
    <col min="15365" max="15366" width="13.5703125" customWidth="1"/>
    <col min="15367" max="15367" width="9.42578125" bestFit="1" customWidth="1"/>
    <col min="15370" max="15370" width="20.28515625" customWidth="1"/>
    <col min="15371" max="15371" width="24.85546875" customWidth="1"/>
    <col min="15372" max="15372" width="25" customWidth="1"/>
    <col min="15373" max="15373" width="26" customWidth="1"/>
    <col min="15374" max="15374" width="16.5703125" customWidth="1"/>
    <col min="15375" max="15375" width="40.28515625" customWidth="1"/>
    <col min="15376" max="15376" width="24.140625" customWidth="1"/>
    <col min="15377" max="15377" width="36.28515625" customWidth="1"/>
    <col min="15378" max="15378" width="50.7109375" customWidth="1"/>
    <col min="15615" max="15615" width="8.28515625" customWidth="1"/>
    <col min="15617" max="15617" width="27" customWidth="1"/>
    <col min="15619" max="15619" width="13" customWidth="1"/>
    <col min="15620" max="15620" width="20" customWidth="1"/>
    <col min="15621" max="15622" width="13.5703125" customWidth="1"/>
    <col min="15623" max="15623" width="9.42578125" bestFit="1" customWidth="1"/>
    <col min="15626" max="15626" width="20.28515625" customWidth="1"/>
    <col min="15627" max="15627" width="24.85546875" customWidth="1"/>
    <col min="15628" max="15628" width="25" customWidth="1"/>
    <col min="15629" max="15629" width="26" customWidth="1"/>
    <col min="15630" max="15630" width="16.5703125" customWidth="1"/>
    <col min="15631" max="15631" width="40.28515625" customWidth="1"/>
    <col min="15632" max="15632" width="24.140625" customWidth="1"/>
    <col min="15633" max="15633" width="36.28515625" customWidth="1"/>
    <col min="15634" max="15634" width="50.7109375" customWidth="1"/>
    <col min="15871" max="15871" width="8.28515625" customWidth="1"/>
    <col min="15873" max="15873" width="27" customWidth="1"/>
    <col min="15875" max="15875" width="13" customWidth="1"/>
    <col min="15876" max="15876" width="20" customWidth="1"/>
    <col min="15877" max="15878" width="13.5703125" customWidth="1"/>
    <col min="15879" max="15879" width="9.42578125" bestFit="1" customWidth="1"/>
    <col min="15882" max="15882" width="20.28515625" customWidth="1"/>
    <col min="15883" max="15883" width="24.85546875" customWidth="1"/>
    <col min="15884" max="15884" width="25" customWidth="1"/>
    <col min="15885" max="15885" width="26" customWidth="1"/>
    <col min="15886" max="15886" width="16.5703125" customWidth="1"/>
    <col min="15887" max="15887" width="40.28515625" customWidth="1"/>
    <col min="15888" max="15888" width="24.140625" customWidth="1"/>
    <col min="15889" max="15889" width="36.28515625" customWidth="1"/>
    <col min="15890" max="15890" width="50.7109375" customWidth="1"/>
    <col min="16127" max="16127" width="8.28515625" customWidth="1"/>
    <col min="16129" max="16129" width="27" customWidth="1"/>
    <col min="16131" max="16131" width="13" customWidth="1"/>
    <col min="16132" max="16132" width="20" customWidth="1"/>
    <col min="16133" max="16134" width="13.5703125" customWidth="1"/>
    <col min="16135" max="16135" width="9.42578125" bestFit="1" customWidth="1"/>
    <col min="16138" max="16138" width="20.28515625" customWidth="1"/>
    <col min="16139" max="16139" width="24.85546875" customWidth="1"/>
    <col min="16140" max="16140" width="25" customWidth="1"/>
    <col min="16141" max="16141" width="26" customWidth="1"/>
    <col min="16142" max="16142" width="16.5703125" customWidth="1"/>
    <col min="16143" max="16143" width="40.28515625" customWidth="1"/>
    <col min="16144" max="16144" width="24.140625" customWidth="1"/>
    <col min="16145" max="16145" width="36.28515625" customWidth="1"/>
    <col min="16146" max="16146" width="50.7109375" customWidth="1"/>
  </cols>
  <sheetData>
    <row r="1" spans="1:20" ht="15.75" customHeight="1">
      <c r="A1" s="350" t="s">
        <v>1523</v>
      </c>
      <c r="B1" s="350"/>
      <c r="C1" s="350"/>
      <c r="D1" s="350"/>
      <c r="E1" s="350"/>
      <c r="F1" s="350"/>
      <c r="G1" s="350"/>
      <c r="H1" s="350"/>
      <c r="I1" s="350"/>
      <c r="J1" s="350"/>
      <c r="K1" s="351"/>
      <c r="L1" s="351"/>
      <c r="M1" s="351"/>
      <c r="N1" s="351"/>
      <c r="O1" s="351"/>
      <c r="P1" s="351"/>
      <c r="Q1" s="351"/>
      <c r="R1" s="351"/>
      <c r="S1" s="351"/>
      <c r="T1" s="351"/>
    </row>
    <row r="3" spans="1:20" ht="36.75" customHeight="1">
      <c r="A3" s="352" t="s">
        <v>0</v>
      </c>
      <c r="B3" s="352" t="s">
        <v>1</v>
      </c>
      <c r="C3" s="352" t="s">
        <v>2</v>
      </c>
      <c r="D3" s="352" t="s">
        <v>3</v>
      </c>
      <c r="E3" s="352" t="s">
        <v>4</v>
      </c>
      <c r="F3" s="352" t="s">
        <v>5</v>
      </c>
      <c r="G3" s="352" t="s">
        <v>6</v>
      </c>
      <c r="H3" s="352" t="s">
        <v>7</v>
      </c>
      <c r="I3" s="352" t="s">
        <v>8</v>
      </c>
      <c r="J3" s="348" t="s">
        <v>9</v>
      </c>
      <c r="K3" s="349"/>
      <c r="L3" s="352" t="s">
        <v>10</v>
      </c>
      <c r="M3" s="346" t="s">
        <v>11</v>
      </c>
      <c r="N3" s="347"/>
      <c r="O3" s="348" t="s">
        <v>12</v>
      </c>
      <c r="P3" s="349"/>
      <c r="Q3" s="343" t="s">
        <v>13</v>
      </c>
      <c r="R3" s="343"/>
      <c r="S3" s="344" t="s">
        <v>14</v>
      </c>
    </row>
    <row r="4" spans="1:20" ht="26.25" customHeight="1">
      <c r="A4" s="353"/>
      <c r="B4" s="353"/>
      <c r="C4" s="354"/>
      <c r="D4" s="353"/>
      <c r="E4" s="353"/>
      <c r="F4" s="353"/>
      <c r="G4" s="353"/>
      <c r="H4" s="353"/>
      <c r="I4" s="353"/>
      <c r="J4" s="19" t="s">
        <v>15</v>
      </c>
      <c r="K4" s="1" t="s">
        <v>16</v>
      </c>
      <c r="L4" s="353"/>
      <c r="M4" s="19">
        <v>2018</v>
      </c>
      <c r="N4" s="19">
        <v>2019</v>
      </c>
      <c r="O4" s="19">
        <v>2018</v>
      </c>
      <c r="P4" s="19">
        <v>2019</v>
      </c>
      <c r="Q4" s="2">
        <v>2018</v>
      </c>
      <c r="R4" s="2">
        <v>2019</v>
      </c>
      <c r="S4" s="345"/>
    </row>
    <row r="5" spans="1:20" ht="14.25" customHeight="1">
      <c r="A5" s="3" t="s">
        <v>17</v>
      </c>
      <c r="B5" s="3" t="s">
        <v>18</v>
      </c>
      <c r="C5" s="4" t="s">
        <v>19</v>
      </c>
      <c r="D5" s="3" t="s">
        <v>20</v>
      </c>
      <c r="E5" s="3" t="s">
        <v>21</v>
      </c>
      <c r="F5" s="3" t="s">
        <v>22</v>
      </c>
      <c r="G5" s="20" t="s">
        <v>23</v>
      </c>
      <c r="H5" s="3" t="s">
        <v>24</v>
      </c>
      <c r="I5" s="3" t="s">
        <v>25</v>
      </c>
      <c r="J5" s="3" t="s">
        <v>26</v>
      </c>
      <c r="K5" s="5" t="s">
        <v>27</v>
      </c>
      <c r="L5" s="3" t="s">
        <v>28</v>
      </c>
      <c r="M5" s="3" t="s">
        <v>29</v>
      </c>
      <c r="N5" s="3" t="s">
        <v>30</v>
      </c>
      <c r="O5" s="3" t="s">
        <v>31</v>
      </c>
      <c r="P5" s="3" t="s">
        <v>32</v>
      </c>
      <c r="Q5" s="4" t="s">
        <v>136</v>
      </c>
      <c r="R5" s="4" t="s">
        <v>34</v>
      </c>
      <c r="S5" s="6" t="s">
        <v>35</v>
      </c>
    </row>
    <row r="6" spans="1:20" s="9" customFormat="1" ht="210" customHeight="1">
      <c r="A6" s="48">
        <v>1</v>
      </c>
      <c r="B6" s="48" t="s">
        <v>671</v>
      </c>
      <c r="C6" s="48" t="s">
        <v>1276</v>
      </c>
      <c r="D6" s="48" t="s">
        <v>672</v>
      </c>
      <c r="E6" s="48" t="s">
        <v>1277</v>
      </c>
      <c r="F6" s="48" t="s">
        <v>95</v>
      </c>
      <c r="G6" s="48" t="s">
        <v>323</v>
      </c>
      <c r="H6" s="48" t="s">
        <v>54</v>
      </c>
      <c r="I6" s="48" t="s">
        <v>85</v>
      </c>
      <c r="J6" s="48" t="s">
        <v>324</v>
      </c>
      <c r="K6" s="46" t="s">
        <v>182</v>
      </c>
      <c r="L6" s="48" t="s">
        <v>55</v>
      </c>
      <c r="M6" s="48" t="s">
        <v>166</v>
      </c>
      <c r="N6" s="48"/>
      <c r="O6" s="76">
        <v>1396</v>
      </c>
      <c r="P6" s="76"/>
      <c r="Q6" s="76">
        <v>1396</v>
      </c>
      <c r="R6" s="76"/>
      <c r="S6" s="48" t="s">
        <v>56</v>
      </c>
    </row>
    <row r="7" spans="1:20" s="9" customFormat="1" ht="144">
      <c r="A7" s="48">
        <v>2</v>
      </c>
      <c r="B7" s="48" t="s">
        <v>115</v>
      </c>
      <c r="C7" s="48" t="s">
        <v>1278</v>
      </c>
      <c r="D7" s="48" t="s">
        <v>672</v>
      </c>
      <c r="E7" s="48" t="s">
        <v>1279</v>
      </c>
      <c r="F7" s="48" t="s">
        <v>95</v>
      </c>
      <c r="G7" s="48" t="s">
        <v>64</v>
      </c>
      <c r="H7" s="48" t="s">
        <v>325</v>
      </c>
      <c r="I7" s="48" t="s">
        <v>85</v>
      </c>
      <c r="J7" s="48" t="s">
        <v>324</v>
      </c>
      <c r="K7" s="46" t="s">
        <v>69</v>
      </c>
      <c r="L7" s="48" t="s">
        <v>65</v>
      </c>
      <c r="M7" s="48" t="s">
        <v>166</v>
      </c>
      <c r="N7" s="48"/>
      <c r="O7" s="76">
        <v>1101</v>
      </c>
      <c r="P7" s="76"/>
      <c r="Q7" s="76">
        <v>1101</v>
      </c>
      <c r="R7" s="76"/>
      <c r="S7" s="48" t="s">
        <v>56</v>
      </c>
    </row>
    <row r="8" spans="1:20" ht="144">
      <c r="A8" s="48">
        <v>3</v>
      </c>
      <c r="B8" s="48" t="s">
        <v>115</v>
      </c>
      <c r="C8" s="48" t="s">
        <v>1280</v>
      </c>
      <c r="D8" s="48" t="s">
        <v>672</v>
      </c>
      <c r="E8" s="48" t="s">
        <v>1279</v>
      </c>
      <c r="F8" s="48" t="s">
        <v>95</v>
      </c>
      <c r="G8" s="48" t="s">
        <v>326</v>
      </c>
      <c r="H8" s="48" t="s">
        <v>325</v>
      </c>
      <c r="I8" s="48" t="s">
        <v>85</v>
      </c>
      <c r="J8" s="48" t="s">
        <v>324</v>
      </c>
      <c r="K8" s="46" t="s">
        <v>798</v>
      </c>
      <c r="L8" s="48" t="s">
        <v>65</v>
      </c>
      <c r="M8" s="48" t="s">
        <v>166</v>
      </c>
      <c r="N8" s="48"/>
      <c r="O8" s="76">
        <v>6169</v>
      </c>
      <c r="P8" s="76"/>
      <c r="Q8" s="76">
        <v>6169</v>
      </c>
      <c r="R8" s="76"/>
      <c r="S8" s="48" t="s">
        <v>56</v>
      </c>
    </row>
    <row r="9" spans="1:20" ht="144">
      <c r="A9" s="48">
        <v>4</v>
      </c>
      <c r="B9" s="48" t="s">
        <v>115</v>
      </c>
      <c r="C9" s="48" t="s">
        <v>1280</v>
      </c>
      <c r="D9" s="48" t="s">
        <v>672</v>
      </c>
      <c r="E9" s="48" t="s">
        <v>1279</v>
      </c>
      <c r="F9" s="48" t="s">
        <v>95</v>
      </c>
      <c r="G9" s="48" t="s">
        <v>67</v>
      </c>
      <c r="H9" s="48" t="s">
        <v>68</v>
      </c>
      <c r="I9" s="48" t="s">
        <v>85</v>
      </c>
      <c r="J9" s="48" t="s">
        <v>324</v>
      </c>
      <c r="K9" s="46" t="s">
        <v>799</v>
      </c>
      <c r="L9" s="48" t="s">
        <v>65</v>
      </c>
      <c r="M9" s="48" t="s">
        <v>166</v>
      </c>
      <c r="N9" s="48"/>
      <c r="O9" s="76">
        <v>20025.599999999999</v>
      </c>
      <c r="P9" s="76"/>
      <c r="Q9" s="76">
        <v>20025.599999999999</v>
      </c>
      <c r="R9" s="76"/>
      <c r="S9" s="48" t="s">
        <v>56</v>
      </c>
    </row>
    <row r="10" spans="1:20" ht="408.75" customHeight="1">
      <c r="A10" s="48">
        <v>5</v>
      </c>
      <c r="B10" s="48" t="s">
        <v>71</v>
      </c>
      <c r="C10" s="48" t="s">
        <v>1281</v>
      </c>
      <c r="D10" s="48" t="s">
        <v>327</v>
      </c>
      <c r="E10" s="48" t="s">
        <v>1282</v>
      </c>
      <c r="F10" s="48" t="s">
        <v>53</v>
      </c>
      <c r="G10" s="48" t="s">
        <v>61</v>
      </c>
      <c r="H10" s="48" t="s">
        <v>72</v>
      </c>
      <c r="I10" s="48" t="s">
        <v>62</v>
      </c>
      <c r="J10" s="48" t="s">
        <v>73</v>
      </c>
      <c r="K10" s="46" t="s">
        <v>74</v>
      </c>
      <c r="L10" s="48" t="s">
        <v>75</v>
      </c>
      <c r="M10" s="48" t="s">
        <v>41</v>
      </c>
      <c r="N10" s="48"/>
      <c r="O10" s="76">
        <v>6282.5</v>
      </c>
      <c r="P10" s="76"/>
      <c r="Q10" s="76">
        <v>0</v>
      </c>
      <c r="R10" s="76"/>
      <c r="S10" s="48" t="s">
        <v>56</v>
      </c>
      <c r="T10" s="22"/>
    </row>
    <row r="11" spans="1:20" ht="396">
      <c r="A11" s="48">
        <v>6</v>
      </c>
      <c r="B11" s="48" t="s">
        <v>609</v>
      </c>
      <c r="C11" s="48" t="s">
        <v>1281</v>
      </c>
      <c r="D11" s="48" t="s">
        <v>76</v>
      </c>
      <c r="E11" s="48" t="s">
        <v>1283</v>
      </c>
      <c r="F11" s="48" t="s">
        <v>53</v>
      </c>
      <c r="G11" s="48" t="s">
        <v>58</v>
      </c>
      <c r="H11" s="48" t="s">
        <v>72</v>
      </c>
      <c r="I11" s="48" t="s">
        <v>40</v>
      </c>
      <c r="J11" s="48" t="s">
        <v>77</v>
      </c>
      <c r="K11" s="48" t="s">
        <v>800</v>
      </c>
      <c r="L11" s="48" t="s">
        <v>75</v>
      </c>
      <c r="M11" s="48" t="s">
        <v>41</v>
      </c>
      <c r="N11" s="48"/>
      <c r="O11" s="185">
        <v>1292.4000000000001</v>
      </c>
      <c r="P11" s="186"/>
      <c r="Q11" s="185">
        <v>0</v>
      </c>
      <c r="R11" s="185"/>
      <c r="S11" s="48" t="s">
        <v>56</v>
      </c>
    </row>
    <row r="12" spans="1:20" ht="144">
      <c r="A12" s="165">
        <v>7</v>
      </c>
      <c r="B12" s="99" t="s">
        <v>115</v>
      </c>
      <c r="C12" s="122" t="s">
        <v>1413</v>
      </c>
      <c r="D12" s="99" t="s">
        <v>1331</v>
      </c>
      <c r="E12" s="122" t="s">
        <v>1390</v>
      </c>
      <c r="F12" s="99" t="s">
        <v>873</v>
      </c>
      <c r="G12" s="122" t="s">
        <v>326</v>
      </c>
      <c r="H12" s="99" t="s">
        <v>325</v>
      </c>
      <c r="I12" s="99" t="s">
        <v>897</v>
      </c>
      <c r="J12" s="99" t="s">
        <v>898</v>
      </c>
      <c r="K12" s="101" t="s">
        <v>1330</v>
      </c>
      <c r="L12" s="99" t="s">
        <v>65</v>
      </c>
      <c r="M12" s="99"/>
      <c r="N12" s="99" t="s">
        <v>166</v>
      </c>
      <c r="O12" s="104"/>
      <c r="P12" s="104">
        <v>6208</v>
      </c>
      <c r="Q12" s="104"/>
      <c r="R12" s="104">
        <v>6208</v>
      </c>
      <c r="S12" s="99" t="s">
        <v>56</v>
      </c>
    </row>
    <row r="13" spans="1:20" ht="396">
      <c r="A13" s="165">
        <v>8</v>
      </c>
      <c r="B13" s="99" t="s">
        <v>899</v>
      </c>
      <c r="C13" s="99" t="s">
        <v>1414</v>
      </c>
      <c r="D13" s="99" t="s">
        <v>715</v>
      </c>
      <c r="E13" s="122" t="s">
        <v>1391</v>
      </c>
      <c r="F13" s="99" t="s">
        <v>752</v>
      </c>
      <c r="G13" s="122" t="s">
        <v>893</v>
      </c>
      <c r="H13" s="99" t="s">
        <v>894</v>
      </c>
      <c r="I13" s="99" t="s">
        <v>1360</v>
      </c>
      <c r="J13" s="99" t="s">
        <v>1361</v>
      </c>
      <c r="K13" s="101" t="s">
        <v>1362</v>
      </c>
      <c r="L13" s="99" t="s">
        <v>895</v>
      </c>
      <c r="M13" s="99"/>
      <c r="N13" s="99" t="s">
        <v>66</v>
      </c>
      <c r="O13" s="104"/>
      <c r="P13" s="104">
        <v>140000</v>
      </c>
      <c r="Q13" s="104"/>
      <c r="R13" s="104">
        <v>140000</v>
      </c>
      <c r="S13" s="99" t="s">
        <v>56</v>
      </c>
    </row>
    <row r="14" spans="1:20" ht="396">
      <c r="A14" s="152">
        <v>9</v>
      </c>
      <c r="B14" s="48" t="s">
        <v>71</v>
      </c>
      <c r="C14" s="48" t="s">
        <v>1284</v>
      </c>
      <c r="D14" s="48" t="s">
        <v>327</v>
      </c>
      <c r="E14" s="48" t="s">
        <v>1285</v>
      </c>
      <c r="F14" s="48" t="s">
        <v>892</v>
      </c>
      <c r="G14" s="128" t="s">
        <v>61</v>
      </c>
      <c r="H14" s="48" t="s">
        <v>72</v>
      </c>
      <c r="I14" s="48" t="s">
        <v>62</v>
      </c>
      <c r="J14" s="48" t="s">
        <v>73</v>
      </c>
      <c r="K14" s="46" t="s">
        <v>74</v>
      </c>
      <c r="L14" s="48" t="s">
        <v>75</v>
      </c>
      <c r="M14" s="48"/>
      <c r="N14" s="48" t="s">
        <v>41</v>
      </c>
      <c r="O14" s="76"/>
      <c r="P14" s="76">
        <v>6282.5</v>
      </c>
      <c r="Q14" s="76"/>
      <c r="R14" s="76">
        <v>0</v>
      </c>
      <c r="S14" s="48" t="s">
        <v>56</v>
      </c>
    </row>
    <row r="15" spans="1:20" ht="396">
      <c r="A15" s="152">
        <v>10</v>
      </c>
      <c r="B15" s="48" t="s">
        <v>896</v>
      </c>
      <c r="C15" s="48" t="s">
        <v>1284</v>
      </c>
      <c r="D15" s="48" t="s">
        <v>76</v>
      </c>
      <c r="E15" s="48" t="s">
        <v>1285</v>
      </c>
      <c r="F15" s="48" t="s">
        <v>892</v>
      </c>
      <c r="G15" s="128" t="s">
        <v>58</v>
      </c>
      <c r="H15" s="48" t="s">
        <v>72</v>
      </c>
      <c r="I15" s="48" t="s">
        <v>40</v>
      </c>
      <c r="J15" s="48" t="s">
        <v>77</v>
      </c>
      <c r="K15" s="48" t="s">
        <v>800</v>
      </c>
      <c r="L15" s="48" t="s">
        <v>900</v>
      </c>
      <c r="M15" s="48"/>
      <c r="N15" s="48" t="s">
        <v>41</v>
      </c>
      <c r="O15" s="185"/>
      <c r="P15" s="185">
        <v>1292.4000000000001</v>
      </c>
      <c r="Q15" s="185"/>
      <c r="R15" s="185">
        <v>0</v>
      </c>
      <c r="S15" s="48" t="s">
        <v>56</v>
      </c>
    </row>
    <row r="16" spans="1:20">
      <c r="A16" s="11"/>
      <c r="B16" s="11"/>
      <c r="C16" s="11"/>
      <c r="D16" s="11"/>
      <c r="E16" s="11"/>
      <c r="F16" s="11"/>
      <c r="G16" s="12"/>
      <c r="H16" s="11"/>
      <c r="I16" s="11"/>
      <c r="J16" s="11"/>
      <c r="K16" s="11"/>
      <c r="L16" s="11"/>
      <c r="M16" s="11"/>
      <c r="N16" s="11"/>
      <c r="O16" s="11"/>
      <c r="P16" s="11"/>
      <c r="Q16" s="11"/>
      <c r="R16" s="11"/>
      <c r="S16" s="11"/>
    </row>
    <row r="17" spans="1:20">
      <c r="A17" s="11"/>
      <c r="B17" s="11"/>
      <c r="C17" s="11"/>
      <c r="D17" s="11"/>
      <c r="E17" s="11"/>
      <c r="F17" s="11"/>
      <c r="G17" s="12"/>
      <c r="H17" s="11"/>
      <c r="I17" s="11"/>
      <c r="J17" s="11"/>
      <c r="K17" s="11"/>
      <c r="L17" s="11"/>
      <c r="M17" s="11"/>
      <c r="N17" s="11"/>
      <c r="O17" s="11"/>
      <c r="P17" s="11"/>
      <c r="Q17" s="11"/>
      <c r="R17" s="11"/>
      <c r="S17" s="11"/>
    </row>
    <row r="18" spans="1:20">
      <c r="A18" s="11"/>
      <c r="B18" s="11"/>
      <c r="C18" s="11"/>
      <c r="D18" s="11"/>
      <c r="E18" s="11"/>
      <c r="F18" s="11"/>
      <c r="G18" s="212"/>
      <c r="H18" s="11"/>
      <c r="I18" s="11"/>
      <c r="J18" s="11"/>
      <c r="K18" s="11"/>
      <c r="L18" s="11"/>
      <c r="M18" s="11"/>
      <c r="N18" s="11"/>
      <c r="O18" s="11"/>
      <c r="P18" s="11"/>
      <c r="Q18" s="11"/>
      <c r="R18" s="11"/>
      <c r="S18" s="11"/>
    </row>
    <row r="19" spans="1:20">
      <c r="A19" s="11"/>
      <c r="B19" s="11"/>
      <c r="C19" s="11"/>
      <c r="D19" s="11"/>
      <c r="E19" s="11"/>
      <c r="F19" s="11"/>
      <c r="G19" s="212"/>
      <c r="H19" s="11"/>
      <c r="I19" s="11"/>
      <c r="J19" s="11"/>
      <c r="K19" s="11"/>
      <c r="L19" s="11"/>
      <c r="M19" s="11"/>
      <c r="N19" s="11"/>
      <c r="O19" s="11"/>
      <c r="P19" s="11"/>
      <c r="Q19" s="11"/>
      <c r="R19" s="11"/>
      <c r="S19" s="11"/>
    </row>
    <row r="20" spans="1:20">
      <c r="A20" s="11"/>
      <c r="B20" s="11"/>
      <c r="C20" s="11"/>
      <c r="D20" s="11"/>
      <c r="E20" s="11"/>
      <c r="F20" s="11"/>
      <c r="G20" s="12"/>
      <c r="H20" s="11"/>
      <c r="I20" s="11"/>
      <c r="J20" s="11"/>
      <c r="K20" s="11"/>
      <c r="L20" s="11"/>
      <c r="M20" s="11"/>
      <c r="N20" s="11"/>
      <c r="O20" s="11"/>
      <c r="P20" s="11"/>
      <c r="Q20" s="303"/>
      <c r="R20" s="406" t="s">
        <v>276</v>
      </c>
      <c r="S20" s="406"/>
      <c r="T20" s="303" t="s">
        <v>252</v>
      </c>
    </row>
    <row r="21" spans="1:20">
      <c r="A21" s="11"/>
      <c r="B21" s="11"/>
      <c r="C21" s="11"/>
      <c r="D21" s="11"/>
      <c r="E21" s="11"/>
      <c r="F21" s="11"/>
      <c r="G21" s="12"/>
      <c r="H21" s="11"/>
      <c r="I21" s="11"/>
      <c r="J21" s="11"/>
      <c r="K21" s="11"/>
      <c r="L21" s="11"/>
      <c r="M21" s="11"/>
      <c r="N21" s="11"/>
      <c r="O21" s="11"/>
      <c r="P21" s="11"/>
      <c r="Q21" s="303" t="s">
        <v>1498</v>
      </c>
      <c r="R21" s="401">
        <v>10</v>
      </c>
      <c r="S21" s="401"/>
      <c r="T21" s="305">
        <f>Q6+Q7+Q8+Q9+R12+R13</f>
        <v>174899.6</v>
      </c>
    </row>
    <row r="22" spans="1:20">
      <c r="A22" s="11"/>
      <c r="B22" s="11"/>
      <c r="C22" s="11"/>
      <c r="D22" s="11"/>
      <c r="E22" s="11"/>
      <c r="F22" s="11"/>
      <c r="G22" s="12"/>
      <c r="H22" s="11"/>
      <c r="I22" s="11"/>
      <c r="J22" s="11"/>
      <c r="K22" s="11"/>
      <c r="L22" s="11"/>
      <c r="M22" s="11"/>
      <c r="N22" s="11"/>
      <c r="O22" s="11"/>
      <c r="P22" s="11"/>
      <c r="Q22" s="11"/>
      <c r="R22" s="11"/>
      <c r="S22" s="11"/>
    </row>
    <row r="23" spans="1:20">
      <c r="A23" s="11"/>
      <c r="B23" s="11"/>
      <c r="C23" s="11"/>
      <c r="D23" s="11"/>
      <c r="E23" s="11"/>
      <c r="F23" s="11"/>
      <c r="G23" s="12"/>
      <c r="H23" s="11"/>
      <c r="I23" s="11"/>
      <c r="J23" s="11"/>
      <c r="K23" s="11"/>
      <c r="L23" s="11"/>
      <c r="M23" s="11"/>
      <c r="N23" s="11"/>
      <c r="O23" s="11"/>
      <c r="P23" s="11"/>
      <c r="Q23" s="11"/>
      <c r="R23" s="11"/>
      <c r="S23" s="11"/>
    </row>
    <row r="24" spans="1:20">
      <c r="A24" s="11"/>
      <c r="B24" s="11"/>
      <c r="C24" s="11"/>
      <c r="D24" s="11"/>
      <c r="E24" s="11"/>
      <c r="F24" s="11"/>
      <c r="G24" s="12"/>
      <c r="H24" s="11"/>
      <c r="I24" s="11"/>
      <c r="J24" s="11"/>
      <c r="K24" s="11"/>
      <c r="L24" s="11"/>
      <c r="M24" s="11"/>
      <c r="N24" s="11"/>
      <c r="O24" s="11"/>
      <c r="P24" s="11"/>
      <c r="Q24" s="11"/>
      <c r="R24" s="11"/>
      <c r="S24" s="11"/>
    </row>
    <row r="25" spans="1:20">
      <c r="A25" s="11"/>
      <c r="B25" s="11"/>
      <c r="C25" s="11"/>
      <c r="D25" s="11"/>
      <c r="E25" s="11"/>
      <c r="F25" s="11"/>
      <c r="G25" s="12"/>
      <c r="H25" s="11"/>
      <c r="I25" s="11"/>
      <c r="J25" s="11"/>
      <c r="K25" s="11"/>
      <c r="L25" s="11"/>
      <c r="M25" s="11"/>
      <c r="N25" s="11"/>
      <c r="O25" s="11"/>
      <c r="P25" s="11"/>
      <c r="Q25" s="11"/>
      <c r="R25" s="11"/>
      <c r="S25" s="11"/>
    </row>
    <row r="26" spans="1:20">
      <c r="A26" s="11"/>
      <c r="B26" s="11"/>
      <c r="C26" s="11"/>
      <c r="D26" s="11"/>
      <c r="E26" s="11"/>
      <c r="F26" s="11"/>
      <c r="G26" s="12"/>
      <c r="H26" s="11"/>
      <c r="I26" s="11"/>
      <c r="J26" s="11"/>
      <c r="K26" s="11"/>
      <c r="L26" s="11"/>
      <c r="M26" s="11"/>
      <c r="N26" s="11"/>
      <c r="O26" s="11"/>
      <c r="P26" s="11"/>
      <c r="Q26" s="11"/>
      <c r="R26" s="11"/>
      <c r="S26" s="11"/>
    </row>
    <row r="27" spans="1:20">
      <c r="A27" s="11"/>
      <c r="B27" s="11"/>
      <c r="C27" s="11"/>
      <c r="D27" s="11"/>
      <c r="E27" s="11"/>
      <c r="F27" s="11"/>
      <c r="G27" s="12"/>
      <c r="H27" s="11"/>
      <c r="I27" s="11"/>
      <c r="J27" s="11"/>
      <c r="K27" s="11"/>
      <c r="L27" s="11"/>
      <c r="M27" s="11"/>
      <c r="N27" s="11"/>
      <c r="O27" s="11"/>
      <c r="P27" s="11"/>
      <c r="Q27" s="11"/>
      <c r="R27" s="11"/>
      <c r="S27" s="11"/>
    </row>
    <row r="28" spans="1:20">
      <c r="A28" s="11"/>
      <c r="B28" s="11"/>
      <c r="C28" s="11"/>
      <c r="D28" s="11"/>
      <c r="E28" s="11"/>
      <c r="F28" s="11"/>
      <c r="G28" s="12"/>
      <c r="H28" s="11"/>
      <c r="I28" s="11"/>
      <c r="J28" s="11"/>
      <c r="K28" s="11"/>
      <c r="L28" s="11"/>
      <c r="M28" s="11"/>
      <c r="N28" s="11"/>
      <c r="O28" s="11"/>
      <c r="P28" s="11"/>
      <c r="Q28" s="11"/>
      <c r="R28" s="11"/>
      <c r="S28" s="11"/>
    </row>
    <row r="29" spans="1:20">
      <c r="A29" s="11"/>
      <c r="B29" s="11"/>
      <c r="C29" s="11"/>
      <c r="D29" s="11"/>
      <c r="E29" s="11"/>
      <c r="F29" s="11"/>
      <c r="G29" s="12"/>
      <c r="H29" s="11"/>
      <c r="I29" s="11"/>
      <c r="J29" s="11"/>
      <c r="K29" s="11"/>
      <c r="L29" s="11"/>
      <c r="M29" s="11"/>
      <c r="N29" s="11"/>
      <c r="O29" s="11"/>
      <c r="P29" s="11"/>
      <c r="Q29" s="11"/>
      <c r="R29" s="11"/>
      <c r="S29" s="11"/>
    </row>
    <row r="30" spans="1:20">
      <c r="A30" s="11"/>
      <c r="B30" s="11"/>
      <c r="C30" s="11"/>
      <c r="D30" s="11"/>
      <c r="E30" s="11"/>
      <c r="F30" s="11"/>
      <c r="G30" s="12"/>
      <c r="H30" s="11"/>
      <c r="I30" s="11"/>
      <c r="J30" s="11"/>
      <c r="K30" s="11"/>
      <c r="L30" s="11"/>
      <c r="M30" s="11"/>
      <c r="N30" s="11"/>
      <c r="O30" s="11"/>
      <c r="P30" s="11"/>
      <c r="Q30" s="11"/>
      <c r="R30" s="11"/>
      <c r="S30" s="11"/>
    </row>
    <row r="31" spans="1:20">
      <c r="A31" s="11"/>
      <c r="B31" s="11"/>
      <c r="C31" s="11"/>
      <c r="D31" s="11"/>
      <c r="E31" s="11"/>
      <c r="F31" s="11"/>
      <c r="G31" s="12"/>
      <c r="H31" s="11"/>
      <c r="I31" s="11"/>
      <c r="J31" s="11"/>
      <c r="K31" s="11"/>
      <c r="L31" s="11"/>
      <c r="M31" s="11"/>
      <c r="N31" s="11"/>
      <c r="O31" s="11"/>
      <c r="P31" s="11"/>
      <c r="Q31" s="11"/>
      <c r="R31" s="11"/>
      <c r="S31" s="11"/>
    </row>
    <row r="32" spans="1:20">
      <c r="A32" s="11"/>
      <c r="B32" s="11"/>
      <c r="C32" s="11"/>
      <c r="D32" s="11"/>
      <c r="E32" s="11"/>
      <c r="F32" s="11"/>
      <c r="G32" s="12"/>
      <c r="H32" s="11"/>
      <c r="I32" s="11"/>
      <c r="J32" s="11"/>
      <c r="K32" s="11"/>
      <c r="L32" s="11"/>
      <c r="M32" s="11"/>
      <c r="N32" s="11"/>
      <c r="O32" s="11"/>
      <c r="P32" s="11"/>
      <c r="Q32" s="11"/>
      <c r="R32" s="11"/>
      <c r="S32" s="11"/>
    </row>
    <row r="33" spans="1:19">
      <c r="A33" s="11"/>
      <c r="B33" s="11"/>
      <c r="C33" s="11"/>
      <c r="D33" s="11"/>
      <c r="E33" s="11"/>
      <c r="F33" s="11"/>
      <c r="G33" s="12"/>
      <c r="H33" s="11"/>
      <c r="I33" s="11"/>
      <c r="J33" s="11"/>
      <c r="K33" s="11"/>
      <c r="L33" s="11"/>
      <c r="M33" s="11"/>
      <c r="N33" s="11"/>
      <c r="O33" s="11"/>
      <c r="P33" s="11"/>
      <c r="Q33" s="11"/>
      <c r="R33" s="11"/>
      <c r="S33" s="11"/>
    </row>
    <row r="34" spans="1:19">
      <c r="A34" s="11"/>
      <c r="B34" s="11"/>
      <c r="C34" s="11"/>
      <c r="D34" s="11"/>
      <c r="E34" s="11"/>
      <c r="F34" s="11"/>
      <c r="G34" s="12"/>
      <c r="H34" s="11"/>
      <c r="I34" s="11"/>
      <c r="J34" s="11"/>
      <c r="K34" s="11"/>
      <c r="L34" s="11"/>
      <c r="M34" s="11"/>
      <c r="N34" s="11"/>
      <c r="O34" s="11"/>
      <c r="P34" s="11"/>
      <c r="Q34" s="11"/>
      <c r="R34" s="11"/>
      <c r="S34" s="11"/>
    </row>
    <row r="35" spans="1:19">
      <c r="A35" s="11"/>
      <c r="B35" s="11"/>
      <c r="C35" s="11"/>
      <c r="D35" s="11"/>
      <c r="E35" s="11"/>
      <c r="F35" s="11"/>
      <c r="G35" s="12"/>
      <c r="H35" s="11"/>
      <c r="I35" s="11"/>
      <c r="J35" s="11"/>
      <c r="K35" s="11"/>
      <c r="L35" s="11"/>
      <c r="M35" s="11"/>
      <c r="N35" s="11"/>
      <c r="O35" s="11"/>
      <c r="P35" s="11"/>
      <c r="Q35" s="11"/>
      <c r="R35" s="11"/>
      <c r="S35" s="11"/>
    </row>
    <row r="36" spans="1:19">
      <c r="A36" s="11"/>
      <c r="B36" s="11"/>
      <c r="C36" s="11"/>
      <c r="D36" s="11"/>
      <c r="E36" s="11"/>
      <c r="F36" s="11"/>
      <c r="G36" s="12"/>
      <c r="H36" s="11"/>
      <c r="I36" s="11"/>
      <c r="J36" s="11"/>
      <c r="K36" s="11"/>
      <c r="L36" s="11"/>
      <c r="M36" s="11"/>
      <c r="N36" s="11"/>
      <c r="O36" s="11"/>
      <c r="P36" s="11"/>
      <c r="Q36" s="11"/>
      <c r="R36" s="11"/>
      <c r="S36" s="11"/>
    </row>
    <row r="37" spans="1:19">
      <c r="A37" s="11"/>
      <c r="B37" s="11"/>
      <c r="C37" s="11"/>
      <c r="D37" s="11"/>
      <c r="E37" s="11"/>
      <c r="F37" s="11"/>
      <c r="G37" s="12"/>
      <c r="H37" s="11"/>
      <c r="I37" s="11"/>
      <c r="J37" s="11"/>
      <c r="K37" s="11"/>
      <c r="L37" s="11"/>
      <c r="M37" s="11"/>
      <c r="N37" s="11"/>
      <c r="O37" s="11"/>
      <c r="P37" s="11"/>
      <c r="Q37" s="11"/>
      <c r="R37" s="11"/>
      <c r="S37" s="11"/>
    </row>
    <row r="38" spans="1:19">
      <c r="A38" s="11"/>
      <c r="B38" s="11"/>
      <c r="C38" s="11"/>
      <c r="D38" s="11"/>
      <c r="E38" s="11"/>
      <c r="F38" s="11"/>
      <c r="G38" s="12"/>
      <c r="H38" s="11"/>
      <c r="I38" s="11"/>
      <c r="J38" s="11"/>
      <c r="K38" s="11"/>
      <c r="L38" s="11"/>
      <c r="M38" s="11"/>
      <c r="N38" s="11"/>
      <c r="O38" s="11"/>
      <c r="P38" s="11"/>
      <c r="Q38" s="11"/>
      <c r="R38" s="11"/>
      <c r="S38" s="11"/>
    </row>
    <row r="39" spans="1:19">
      <c r="A39" s="11"/>
      <c r="B39" s="11"/>
      <c r="C39" s="11"/>
      <c r="D39" s="11"/>
      <c r="E39" s="11"/>
      <c r="F39" s="11"/>
      <c r="G39" s="12"/>
      <c r="H39" s="11"/>
      <c r="I39" s="11"/>
      <c r="J39" s="11"/>
      <c r="K39" s="11"/>
      <c r="L39" s="11"/>
      <c r="M39" s="11"/>
      <c r="N39" s="11"/>
      <c r="O39" s="11"/>
      <c r="P39" s="11"/>
      <c r="Q39" s="11"/>
      <c r="R39" s="11"/>
      <c r="S39" s="11"/>
    </row>
    <row r="40" spans="1:19">
      <c r="A40" s="11"/>
      <c r="B40" s="11"/>
      <c r="C40" s="11"/>
      <c r="D40" s="11"/>
      <c r="E40" s="11"/>
      <c r="F40" s="11"/>
      <c r="G40" s="12"/>
      <c r="H40" s="11"/>
      <c r="I40" s="11"/>
      <c r="J40" s="11"/>
      <c r="K40" s="11"/>
      <c r="L40" s="11"/>
      <c r="M40" s="11"/>
      <c r="N40" s="11"/>
      <c r="O40" s="11"/>
      <c r="P40" s="11"/>
      <c r="Q40" s="11"/>
      <c r="R40" s="11"/>
      <c r="S40" s="11"/>
    </row>
    <row r="41" spans="1:19">
      <c r="A41" s="11"/>
      <c r="B41" s="11"/>
      <c r="C41" s="11"/>
      <c r="D41" s="11"/>
      <c r="E41" s="11"/>
      <c r="F41" s="11"/>
      <c r="G41" s="12"/>
      <c r="H41" s="11"/>
      <c r="I41" s="11"/>
      <c r="J41" s="11"/>
      <c r="K41" s="11"/>
      <c r="L41" s="11"/>
      <c r="M41" s="11"/>
      <c r="N41" s="11"/>
      <c r="O41" s="11"/>
      <c r="P41" s="11"/>
      <c r="Q41" s="11"/>
      <c r="R41" s="11"/>
      <c r="S41" s="11"/>
    </row>
    <row r="42" spans="1:19">
      <c r="A42" s="11"/>
      <c r="B42" s="11"/>
      <c r="C42" s="11"/>
      <c r="D42" s="11"/>
      <c r="E42" s="11"/>
      <c r="F42" s="11"/>
      <c r="G42" s="12"/>
      <c r="H42" s="11"/>
      <c r="I42" s="11"/>
      <c r="J42" s="11"/>
      <c r="K42" s="11"/>
      <c r="L42" s="11"/>
      <c r="M42" s="11"/>
      <c r="N42" s="11"/>
      <c r="O42" s="11"/>
      <c r="P42" s="11"/>
      <c r="Q42" s="11"/>
      <c r="R42" s="11"/>
      <c r="S42" s="11"/>
    </row>
    <row r="43" spans="1:19">
      <c r="A43" s="11"/>
      <c r="B43" s="11"/>
      <c r="C43" s="11"/>
      <c r="D43" s="11"/>
      <c r="E43" s="11"/>
      <c r="F43" s="11"/>
      <c r="G43" s="12"/>
      <c r="H43" s="11"/>
      <c r="I43" s="11"/>
      <c r="J43" s="11"/>
      <c r="K43" s="11"/>
      <c r="L43" s="11"/>
      <c r="M43" s="11"/>
      <c r="N43" s="11"/>
      <c r="O43" s="11"/>
      <c r="P43" s="11"/>
      <c r="Q43" s="11"/>
      <c r="R43" s="11"/>
      <c r="S43" s="11"/>
    </row>
    <row r="44" spans="1:19">
      <c r="A44" s="11"/>
      <c r="B44" s="11"/>
      <c r="C44" s="11"/>
      <c r="D44" s="11"/>
      <c r="E44" s="11"/>
      <c r="F44" s="11"/>
      <c r="G44" s="12"/>
      <c r="H44" s="11"/>
      <c r="I44" s="11"/>
      <c r="J44" s="11"/>
      <c r="K44" s="11"/>
      <c r="L44" s="11"/>
      <c r="M44" s="11"/>
      <c r="N44" s="11"/>
      <c r="O44" s="11"/>
      <c r="P44" s="11"/>
      <c r="Q44" s="11"/>
      <c r="R44" s="11"/>
      <c r="S44" s="11"/>
    </row>
    <row r="45" spans="1:19">
      <c r="A45" s="11"/>
      <c r="B45" s="11"/>
      <c r="C45" s="11"/>
      <c r="D45" s="11"/>
      <c r="E45" s="11"/>
      <c r="F45" s="11"/>
      <c r="G45" s="12"/>
      <c r="H45" s="11"/>
      <c r="I45" s="11"/>
      <c r="J45" s="11"/>
      <c r="K45" s="11"/>
      <c r="L45" s="11"/>
      <c r="M45" s="11"/>
      <c r="N45" s="11"/>
      <c r="O45" s="11"/>
      <c r="P45" s="11"/>
      <c r="Q45" s="11"/>
      <c r="R45" s="11"/>
      <c r="S45" s="11"/>
    </row>
    <row r="46" spans="1:19">
      <c r="A46" s="11"/>
      <c r="B46" s="11"/>
      <c r="C46" s="11"/>
      <c r="D46" s="11"/>
      <c r="E46" s="11"/>
      <c r="F46" s="11"/>
      <c r="G46" s="12"/>
      <c r="H46" s="11"/>
      <c r="I46" s="11"/>
      <c r="J46" s="11"/>
      <c r="K46" s="11"/>
      <c r="L46" s="11"/>
      <c r="M46" s="11"/>
      <c r="N46" s="11"/>
      <c r="O46" s="11"/>
      <c r="P46" s="11"/>
      <c r="Q46" s="11"/>
      <c r="R46" s="11"/>
      <c r="S46" s="11"/>
    </row>
    <row r="47" spans="1:19">
      <c r="A47" s="11"/>
      <c r="B47" s="11"/>
      <c r="C47" s="11"/>
      <c r="D47" s="11"/>
      <c r="E47" s="11"/>
      <c r="F47" s="11"/>
      <c r="G47" s="12"/>
      <c r="H47" s="11"/>
      <c r="I47" s="11"/>
      <c r="J47" s="11"/>
      <c r="K47" s="11"/>
      <c r="L47" s="11"/>
      <c r="M47" s="11"/>
      <c r="N47" s="11"/>
      <c r="O47" s="11"/>
      <c r="P47" s="11"/>
      <c r="Q47" s="11"/>
      <c r="R47" s="11"/>
      <c r="S47" s="11"/>
    </row>
    <row r="48" spans="1:19">
      <c r="A48" s="11"/>
      <c r="B48" s="11"/>
      <c r="C48" s="11"/>
      <c r="D48" s="11"/>
      <c r="E48" s="11"/>
      <c r="F48" s="11"/>
      <c r="G48" s="12"/>
      <c r="H48" s="11"/>
      <c r="I48" s="11"/>
      <c r="J48" s="11"/>
      <c r="K48" s="11"/>
      <c r="L48" s="11"/>
      <c r="M48" s="11"/>
      <c r="N48" s="11"/>
      <c r="O48" s="11"/>
      <c r="P48" s="11"/>
      <c r="Q48" s="11"/>
      <c r="R48" s="11"/>
      <c r="S48" s="11"/>
    </row>
    <row r="49" spans="1:19">
      <c r="A49" s="11"/>
      <c r="B49" s="11"/>
      <c r="C49" s="11"/>
      <c r="D49" s="11"/>
      <c r="E49" s="11"/>
      <c r="F49" s="11"/>
      <c r="G49" s="12"/>
      <c r="H49" s="11"/>
      <c r="I49" s="11"/>
      <c r="J49" s="11"/>
      <c r="K49" s="11"/>
      <c r="L49" s="11"/>
      <c r="M49" s="11"/>
      <c r="N49" s="11"/>
      <c r="O49" s="11"/>
      <c r="P49" s="11"/>
      <c r="Q49" s="11"/>
      <c r="R49" s="11"/>
      <c r="S49" s="11"/>
    </row>
    <row r="50" spans="1:19">
      <c r="A50" s="11"/>
      <c r="B50" s="11"/>
      <c r="C50" s="11"/>
      <c r="D50" s="11"/>
      <c r="E50" s="11"/>
      <c r="F50" s="11"/>
      <c r="G50" s="12"/>
      <c r="H50" s="11"/>
      <c r="I50" s="11"/>
      <c r="J50" s="11"/>
      <c r="K50" s="11"/>
      <c r="L50" s="11"/>
      <c r="M50" s="11"/>
      <c r="N50" s="11"/>
      <c r="O50" s="11"/>
      <c r="P50" s="11"/>
      <c r="Q50" s="11"/>
      <c r="R50" s="11"/>
      <c r="S50" s="11"/>
    </row>
    <row r="51" spans="1:19">
      <c r="A51" s="11"/>
      <c r="B51" s="11"/>
      <c r="C51" s="11"/>
      <c r="D51" s="11"/>
      <c r="E51" s="11"/>
      <c r="F51" s="11"/>
      <c r="G51" s="12"/>
      <c r="H51" s="11"/>
      <c r="I51" s="11"/>
      <c r="J51" s="11"/>
      <c r="K51" s="11"/>
      <c r="L51" s="11"/>
      <c r="M51" s="11"/>
      <c r="N51" s="11"/>
      <c r="O51" s="11"/>
      <c r="P51" s="11"/>
      <c r="Q51" s="11"/>
      <c r="R51" s="11"/>
      <c r="S51" s="11"/>
    </row>
    <row r="52" spans="1:19">
      <c r="A52" s="11"/>
      <c r="B52" s="11"/>
      <c r="C52" s="11"/>
      <c r="D52" s="11"/>
      <c r="E52" s="11"/>
      <c r="F52" s="11"/>
      <c r="G52" s="12"/>
      <c r="H52" s="11"/>
      <c r="I52" s="11"/>
      <c r="J52" s="11"/>
      <c r="K52" s="11"/>
      <c r="L52" s="11"/>
      <c r="M52" s="11"/>
      <c r="N52" s="11"/>
      <c r="O52" s="11"/>
      <c r="P52" s="11"/>
      <c r="Q52" s="11"/>
      <c r="R52" s="11"/>
      <c r="S52" s="11"/>
    </row>
    <row r="53" spans="1:19">
      <c r="A53" s="11"/>
      <c r="B53" s="11"/>
      <c r="C53" s="11"/>
      <c r="D53" s="11"/>
      <c r="E53" s="11"/>
      <c r="F53" s="11"/>
      <c r="G53" s="12"/>
      <c r="H53" s="11"/>
      <c r="I53" s="11"/>
      <c r="J53" s="11"/>
      <c r="K53" s="11"/>
      <c r="L53" s="11"/>
      <c r="M53" s="11"/>
      <c r="N53" s="11"/>
      <c r="O53" s="11"/>
      <c r="P53" s="11"/>
      <c r="Q53" s="11"/>
      <c r="R53" s="11"/>
      <c r="S53" s="11"/>
    </row>
    <row r="54" spans="1:19">
      <c r="A54" s="11"/>
      <c r="B54" s="11"/>
      <c r="C54" s="11"/>
      <c r="D54" s="11"/>
      <c r="E54" s="11"/>
      <c r="F54" s="11"/>
      <c r="G54" s="12"/>
      <c r="H54" s="11"/>
      <c r="I54" s="11"/>
      <c r="J54" s="11"/>
      <c r="K54" s="11"/>
      <c r="L54" s="11"/>
      <c r="M54" s="11"/>
      <c r="N54" s="11"/>
      <c r="O54" s="11"/>
      <c r="P54" s="11"/>
      <c r="Q54" s="11"/>
      <c r="R54" s="11"/>
      <c r="S54" s="11"/>
    </row>
    <row r="55" spans="1:19">
      <c r="A55" s="11"/>
      <c r="B55" s="11"/>
      <c r="C55" s="11"/>
      <c r="D55" s="11"/>
      <c r="E55" s="11"/>
      <c r="F55" s="11"/>
      <c r="G55" s="12"/>
      <c r="H55" s="11"/>
      <c r="I55" s="11"/>
      <c r="J55" s="11"/>
      <c r="K55" s="11"/>
      <c r="L55" s="11"/>
      <c r="M55" s="11"/>
      <c r="N55" s="11"/>
      <c r="O55" s="11"/>
      <c r="P55" s="11"/>
      <c r="Q55" s="11"/>
      <c r="R55" s="11"/>
      <c r="S55" s="11"/>
    </row>
    <row r="56" spans="1:19">
      <c r="A56" s="11"/>
      <c r="B56" s="11"/>
      <c r="C56" s="11"/>
      <c r="D56" s="11"/>
      <c r="E56" s="11"/>
      <c r="F56" s="11"/>
      <c r="G56" s="12"/>
      <c r="H56" s="11"/>
      <c r="I56" s="11"/>
      <c r="J56" s="11"/>
      <c r="K56" s="11"/>
      <c r="L56" s="11"/>
      <c r="M56" s="11"/>
      <c r="N56" s="11"/>
      <c r="O56" s="11"/>
      <c r="P56" s="11"/>
      <c r="Q56" s="11"/>
      <c r="R56" s="11"/>
      <c r="S56" s="11"/>
    </row>
    <row r="57" spans="1:19">
      <c r="A57" s="11"/>
      <c r="B57" s="11"/>
      <c r="C57" s="11"/>
      <c r="D57" s="11"/>
      <c r="E57" s="11"/>
      <c r="F57" s="11"/>
      <c r="G57" s="12"/>
      <c r="H57" s="11"/>
      <c r="I57" s="11"/>
      <c r="J57" s="11"/>
      <c r="K57" s="11"/>
      <c r="L57" s="11"/>
      <c r="M57" s="11"/>
      <c r="N57" s="11"/>
      <c r="O57" s="11"/>
      <c r="P57" s="11"/>
      <c r="Q57" s="11"/>
      <c r="R57" s="11"/>
      <c r="S57" s="11"/>
    </row>
    <row r="58" spans="1:19">
      <c r="A58" s="11"/>
      <c r="B58" s="11"/>
      <c r="C58" s="11"/>
      <c r="D58" s="11"/>
      <c r="E58" s="11"/>
      <c r="F58" s="11"/>
      <c r="G58" s="12"/>
      <c r="H58" s="11"/>
      <c r="I58" s="11"/>
      <c r="J58" s="11"/>
      <c r="K58" s="11"/>
      <c r="L58" s="11"/>
      <c r="M58" s="11"/>
      <c r="N58" s="11"/>
      <c r="O58" s="11"/>
      <c r="P58" s="11"/>
      <c r="Q58" s="11"/>
      <c r="R58" s="11"/>
      <c r="S58" s="11"/>
    </row>
    <row r="59" spans="1:19">
      <c r="A59" s="11"/>
      <c r="B59" s="11"/>
      <c r="C59" s="11"/>
      <c r="D59" s="11"/>
      <c r="E59" s="11"/>
      <c r="F59" s="11"/>
      <c r="G59" s="12"/>
      <c r="H59" s="11"/>
      <c r="I59" s="11"/>
      <c r="J59" s="11"/>
      <c r="K59" s="11"/>
      <c r="L59" s="11"/>
      <c r="M59" s="11"/>
      <c r="N59" s="11"/>
      <c r="O59" s="11"/>
      <c r="P59" s="11"/>
      <c r="Q59" s="11"/>
      <c r="R59" s="11"/>
      <c r="S59" s="11"/>
    </row>
    <row r="60" spans="1:19">
      <c r="A60" s="11"/>
      <c r="B60" s="11"/>
      <c r="C60" s="11"/>
      <c r="D60" s="11"/>
      <c r="E60" s="11"/>
      <c r="F60" s="11"/>
      <c r="G60" s="12"/>
      <c r="H60" s="11"/>
      <c r="I60" s="11"/>
      <c r="J60" s="11"/>
      <c r="K60" s="11"/>
      <c r="L60" s="11"/>
      <c r="M60" s="11"/>
      <c r="N60" s="11"/>
      <c r="O60" s="11"/>
      <c r="P60" s="11"/>
      <c r="Q60" s="11"/>
      <c r="R60" s="11"/>
      <c r="S60" s="11"/>
    </row>
    <row r="61" spans="1:19">
      <c r="A61" s="11"/>
      <c r="B61" s="11"/>
      <c r="C61" s="11"/>
      <c r="D61" s="11"/>
      <c r="E61" s="11"/>
      <c r="F61" s="11"/>
      <c r="G61" s="12"/>
      <c r="H61" s="11"/>
      <c r="I61" s="11"/>
      <c r="J61" s="11"/>
      <c r="K61" s="11"/>
      <c r="L61" s="11"/>
      <c r="M61" s="11"/>
      <c r="N61" s="11"/>
      <c r="O61" s="11"/>
      <c r="P61" s="11"/>
      <c r="Q61" s="11"/>
      <c r="R61" s="11"/>
      <c r="S61" s="11"/>
    </row>
    <row r="62" spans="1:19">
      <c r="A62" s="11"/>
      <c r="B62" s="11"/>
      <c r="C62" s="11"/>
      <c r="D62" s="11"/>
      <c r="E62" s="11"/>
      <c r="F62" s="11"/>
      <c r="G62" s="12"/>
      <c r="H62" s="11"/>
      <c r="I62" s="11"/>
      <c r="J62" s="11"/>
      <c r="K62" s="11"/>
      <c r="L62" s="11"/>
      <c r="M62" s="11"/>
      <c r="N62" s="11"/>
      <c r="O62" s="11"/>
      <c r="P62" s="11"/>
      <c r="Q62" s="11"/>
      <c r="R62" s="11"/>
      <c r="S62" s="11"/>
    </row>
    <row r="63" spans="1:19">
      <c r="A63" s="11"/>
      <c r="B63" s="11"/>
      <c r="C63" s="11"/>
      <c r="D63" s="11"/>
      <c r="E63" s="11"/>
      <c r="F63" s="11"/>
      <c r="G63" s="12"/>
      <c r="H63" s="11"/>
      <c r="I63" s="11"/>
      <c r="J63" s="11"/>
      <c r="K63" s="11"/>
      <c r="L63" s="11"/>
      <c r="M63" s="11"/>
      <c r="N63" s="11"/>
      <c r="O63" s="11"/>
      <c r="P63" s="11"/>
      <c r="Q63" s="11"/>
      <c r="R63" s="11"/>
      <c r="S63" s="11"/>
    </row>
    <row r="64" spans="1:19">
      <c r="A64" s="11"/>
      <c r="B64" s="11"/>
      <c r="C64" s="11"/>
      <c r="D64" s="11"/>
      <c r="E64" s="11"/>
      <c r="F64" s="11"/>
      <c r="G64" s="12"/>
      <c r="H64" s="11"/>
      <c r="I64" s="11"/>
      <c r="J64" s="11"/>
      <c r="K64" s="11"/>
      <c r="L64" s="11"/>
      <c r="M64" s="11"/>
      <c r="N64" s="11"/>
      <c r="O64" s="11"/>
      <c r="P64" s="11"/>
      <c r="Q64" s="11"/>
      <c r="R64" s="11"/>
      <c r="S64" s="11"/>
    </row>
    <row r="65" spans="1:19">
      <c r="A65" s="11"/>
      <c r="B65" s="11"/>
      <c r="C65" s="11"/>
      <c r="D65" s="11"/>
      <c r="E65" s="11"/>
      <c r="F65" s="11"/>
      <c r="G65" s="12"/>
      <c r="H65" s="11"/>
      <c r="I65" s="11"/>
      <c r="J65" s="11"/>
      <c r="K65" s="11"/>
      <c r="L65" s="11"/>
      <c r="M65" s="11"/>
      <c r="N65" s="11"/>
      <c r="O65" s="11"/>
      <c r="P65" s="11"/>
      <c r="Q65" s="11"/>
      <c r="R65" s="11"/>
      <c r="S65" s="11"/>
    </row>
    <row r="66" spans="1:19">
      <c r="A66" s="11"/>
      <c r="B66" s="11"/>
      <c r="C66" s="11"/>
      <c r="D66" s="11"/>
      <c r="E66" s="11"/>
      <c r="F66" s="11"/>
      <c r="G66" s="12"/>
      <c r="H66" s="11"/>
      <c r="I66" s="11"/>
      <c r="J66" s="11"/>
      <c r="K66" s="11"/>
      <c r="L66" s="11"/>
      <c r="M66" s="11"/>
      <c r="N66" s="11"/>
      <c r="O66" s="11"/>
      <c r="P66" s="11"/>
      <c r="Q66" s="11"/>
      <c r="R66" s="11"/>
      <c r="S66" s="11"/>
    </row>
    <row r="67" spans="1:19">
      <c r="A67" s="11"/>
      <c r="B67" s="11"/>
      <c r="C67" s="11"/>
      <c r="D67" s="11"/>
      <c r="E67" s="11"/>
      <c r="F67" s="11"/>
      <c r="G67" s="12"/>
      <c r="H67" s="11"/>
      <c r="I67" s="11"/>
      <c r="J67" s="11"/>
      <c r="K67" s="11"/>
      <c r="L67" s="11"/>
      <c r="M67" s="11"/>
      <c r="N67" s="11"/>
      <c r="O67" s="11"/>
      <c r="P67" s="11"/>
      <c r="Q67" s="11"/>
      <c r="R67" s="11"/>
      <c r="S67" s="11"/>
    </row>
    <row r="68" spans="1:19">
      <c r="A68" s="11"/>
      <c r="B68" s="11"/>
      <c r="C68" s="11"/>
      <c r="D68" s="11"/>
      <c r="E68" s="11"/>
      <c r="F68" s="11"/>
      <c r="G68" s="12"/>
      <c r="H68" s="11"/>
      <c r="I68" s="11"/>
      <c r="J68" s="11"/>
      <c r="K68" s="11"/>
      <c r="L68" s="11"/>
      <c r="M68" s="11"/>
      <c r="N68" s="11"/>
      <c r="O68" s="11"/>
      <c r="P68" s="11"/>
      <c r="Q68" s="11"/>
      <c r="R68" s="11"/>
      <c r="S68" s="11"/>
    </row>
    <row r="69" spans="1:19">
      <c r="A69" s="11"/>
      <c r="B69" s="11"/>
      <c r="C69" s="11"/>
      <c r="D69" s="11"/>
      <c r="E69" s="11"/>
      <c r="F69" s="11"/>
      <c r="G69" s="12"/>
      <c r="H69" s="11"/>
      <c r="I69" s="11"/>
      <c r="J69" s="11"/>
      <c r="K69" s="11"/>
      <c r="L69" s="11"/>
      <c r="M69" s="11"/>
      <c r="N69" s="11"/>
      <c r="O69" s="11"/>
      <c r="P69" s="11"/>
      <c r="Q69" s="11"/>
      <c r="R69" s="11"/>
      <c r="S69" s="11"/>
    </row>
    <row r="70" spans="1:19">
      <c r="A70" s="11"/>
      <c r="B70" s="11"/>
      <c r="C70" s="11"/>
      <c r="D70" s="11"/>
      <c r="E70" s="11"/>
      <c r="F70" s="11"/>
      <c r="G70" s="12"/>
      <c r="H70" s="11"/>
      <c r="I70" s="11"/>
      <c r="J70" s="11"/>
      <c r="K70" s="11"/>
      <c r="L70" s="11"/>
      <c r="M70" s="11"/>
      <c r="N70" s="11"/>
      <c r="O70" s="11"/>
      <c r="P70" s="11"/>
      <c r="Q70" s="11"/>
      <c r="R70" s="11"/>
      <c r="S70" s="11"/>
    </row>
    <row r="71" spans="1:19">
      <c r="A71" s="11"/>
      <c r="B71" s="11"/>
      <c r="C71" s="11"/>
      <c r="D71" s="11"/>
      <c r="E71" s="11"/>
      <c r="F71" s="11"/>
      <c r="G71" s="12"/>
      <c r="H71" s="11"/>
      <c r="I71" s="11"/>
      <c r="J71" s="11"/>
      <c r="K71" s="11"/>
      <c r="L71" s="11"/>
      <c r="M71" s="11"/>
      <c r="N71" s="11"/>
      <c r="O71" s="11"/>
      <c r="P71" s="11"/>
      <c r="Q71" s="11"/>
      <c r="R71" s="11"/>
      <c r="S71" s="11"/>
    </row>
    <row r="72" spans="1:19">
      <c r="A72" s="11"/>
      <c r="B72" s="11"/>
      <c r="C72" s="11"/>
      <c r="D72" s="11"/>
      <c r="E72" s="11"/>
      <c r="F72" s="11"/>
      <c r="G72" s="12"/>
      <c r="H72" s="11"/>
      <c r="I72" s="11"/>
      <c r="J72" s="11"/>
      <c r="K72" s="11"/>
      <c r="L72" s="11"/>
      <c r="M72" s="11"/>
      <c r="N72" s="11"/>
      <c r="O72" s="11"/>
      <c r="P72" s="11"/>
      <c r="Q72" s="11"/>
      <c r="R72" s="11"/>
      <c r="S72" s="11"/>
    </row>
    <row r="73" spans="1:19">
      <c r="A73" s="11"/>
      <c r="B73" s="11"/>
      <c r="C73" s="11"/>
      <c r="D73" s="11"/>
      <c r="E73" s="11"/>
      <c r="F73" s="11"/>
      <c r="G73" s="12"/>
      <c r="H73" s="11"/>
      <c r="I73" s="11"/>
      <c r="J73" s="11"/>
      <c r="K73" s="11"/>
      <c r="L73" s="11"/>
      <c r="M73" s="11"/>
      <c r="N73" s="11"/>
      <c r="O73" s="11"/>
      <c r="P73" s="11"/>
      <c r="Q73" s="11"/>
      <c r="R73" s="11"/>
      <c r="S73" s="11"/>
    </row>
    <row r="74" spans="1:19">
      <c r="A74" s="11"/>
      <c r="B74" s="11"/>
      <c r="C74" s="11"/>
      <c r="D74" s="11"/>
      <c r="E74" s="11"/>
      <c r="F74" s="11"/>
      <c r="G74" s="12"/>
      <c r="H74" s="11"/>
      <c r="I74" s="11"/>
      <c r="J74" s="11"/>
      <c r="K74" s="11"/>
      <c r="L74" s="11"/>
      <c r="M74" s="11"/>
      <c r="N74" s="11"/>
      <c r="O74" s="11"/>
      <c r="P74" s="11"/>
      <c r="Q74" s="11"/>
      <c r="R74" s="11"/>
      <c r="S74" s="11"/>
    </row>
    <row r="75" spans="1:19">
      <c r="A75" s="11"/>
      <c r="B75" s="11"/>
      <c r="C75" s="11"/>
      <c r="D75" s="11"/>
      <c r="E75" s="11"/>
      <c r="F75" s="11"/>
      <c r="G75" s="12"/>
      <c r="H75" s="11"/>
      <c r="I75" s="11"/>
      <c r="J75" s="11"/>
      <c r="K75" s="11"/>
      <c r="L75" s="11"/>
      <c r="M75" s="11"/>
      <c r="N75" s="11"/>
      <c r="O75" s="11"/>
      <c r="P75" s="11"/>
      <c r="Q75" s="11"/>
      <c r="R75" s="11"/>
      <c r="S75" s="11"/>
    </row>
    <row r="76" spans="1:19">
      <c r="A76" s="11"/>
      <c r="B76" s="11"/>
      <c r="C76" s="11"/>
      <c r="D76" s="11"/>
      <c r="E76" s="11"/>
      <c r="F76" s="11"/>
      <c r="G76" s="12"/>
      <c r="H76" s="11"/>
      <c r="I76" s="11"/>
      <c r="J76" s="11"/>
      <c r="K76" s="11"/>
      <c r="L76" s="11"/>
      <c r="M76" s="11"/>
      <c r="N76" s="11"/>
      <c r="O76" s="11"/>
      <c r="P76" s="11"/>
      <c r="Q76" s="11"/>
      <c r="R76" s="11"/>
      <c r="S76" s="11"/>
    </row>
    <row r="77" spans="1:19">
      <c r="A77" s="11"/>
      <c r="B77" s="11"/>
      <c r="C77" s="11"/>
      <c r="D77" s="11"/>
      <c r="E77" s="11"/>
      <c r="F77" s="11"/>
      <c r="G77" s="12"/>
      <c r="H77" s="11"/>
      <c r="I77" s="11"/>
      <c r="J77" s="11"/>
      <c r="K77" s="11"/>
      <c r="L77" s="11"/>
      <c r="M77" s="11"/>
      <c r="N77" s="11"/>
      <c r="O77" s="11"/>
      <c r="P77" s="11"/>
      <c r="Q77" s="11"/>
      <c r="R77" s="11"/>
      <c r="S77" s="11"/>
    </row>
    <row r="78" spans="1:19">
      <c r="A78" s="11"/>
      <c r="B78" s="11"/>
      <c r="C78" s="11"/>
      <c r="D78" s="11"/>
      <c r="E78" s="11"/>
      <c r="F78" s="11"/>
      <c r="G78" s="12"/>
      <c r="H78" s="11"/>
      <c r="I78" s="11"/>
      <c r="J78" s="11"/>
      <c r="K78" s="11"/>
      <c r="L78" s="11"/>
      <c r="M78" s="11"/>
      <c r="N78" s="11"/>
      <c r="O78" s="11"/>
      <c r="P78" s="11"/>
      <c r="Q78" s="11"/>
      <c r="R78" s="11"/>
      <c r="S78" s="11"/>
    </row>
    <row r="79" spans="1:19">
      <c r="A79" s="11"/>
      <c r="B79" s="11"/>
      <c r="C79" s="11"/>
      <c r="D79" s="11"/>
      <c r="E79" s="11"/>
      <c r="F79" s="11"/>
      <c r="G79" s="12"/>
      <c r="H79" s="11"/>
      <c r="I79" s="11"/>
      <c r="J79" s="11"/>
      <c r="K79" s="11"/>
      <c r="L79" s="11"/>
      <c r="M79" s="11"/>
      <c r="N79" s="11"/>
      <c r="O79" s="11"/>
      <c r="P79" s="11"/>
      <c r="Q79" s="11"/>
      <c r="R79" s="11"/>
      <c r="S79" s="11"/>
    </row>
    <row r="80" spans="1:19">
      <c r="A80" s="11"/>
      <c r="B80" s="11"/>
      <c r="C80" s="11"/>
      <c r="D80" s="11"/>
      <c r="E80" s="11"/>
      <c r="F80" s="11"/>
      <c r="G80" s="12"/>
      <c r="H80" s="11"/>
      <c r="I80" s="11"/>
      <c r="J80" s="11"/>
      <c r="K80" s="11"/>
      <c r="L80" s="11"/>
      <c r="M80" s="11"/>
      <c r="N80" s="11"/>
      <c r="O80" s="11"/>
      <c r="P80" s="11"/>
      <c r="Q80" s="11"/>
      <c r="R80" s="11"/>
      <c r="S80" s="11"/>
    </row>
    <row r="81" spans="1:19">
      <c r="A81" s="11"/>
      <c r="B81" s="11"/>
      <c r="C81" s="11"/>
      <c r="D81" s="11"/>
      <c r="E81" s="11"/>
      <c r="F81" s="11"/>
      <c r="G81" s="12"/>
      <c r="H81" s="11"/>
      <c r="I81" s="11"/>
      <c r="J81" s="11"/>
      <c r="K81" s="11"/>
      <c r="L81" s="11"/>
      <c r="M81" s="11"/>
      <c r="N81" s="11"/>
      <c r="O81" s="11"/>
      <c r="P81" s="11"/>
      <c r="Q81" s="11"/>
      <c r="R81" s="11"/>
      <c r="S81" s="11"/>
    </row>
    <row r="82" spans="1:19">
      <c r="A82" s="11"/>
      <c r="B82" s="11"/>
      <c r="C82" s="11"/>
      <c r="D82" s="11"/>
      <c r="E82" s="11"/>
      <c r="F82" s="11"/>
      <c r="G82" s="12"/>
      <c r="H82" s="11"/>
      <c r="I82" s="11"/>
      <c r="J82" s="11"/>
      <c r="K82" s="11"/>
      <c r="L82" s="11"/>
      <c r="M82" s="11"/>
      <c r="N82" s="11"/>
      <c r="O82" s="11"/>
      <c r="P82" s="11"/>
      <c r="Q82" s="11"/>
      <c r="R82" s="11"/>
      <c r="S82" s="11"/>
    </row>
    <row r="83" spans="1:19">
      <c r="A83" s="11"/>
      <c r="B83" s="11"/>
      <c r="C83" s="11"/>
      <c r="D83" s="11"/>
      <c r="E83" s="11"/>
      <c r="F83" s="11"/>
      <c r="G83" s="12"/>
      <c r="H83" s="11"/>
      <c r="I83" s="11"/>
      <c r="J83" s="11"/>
      <c r="K83" s="11"/>
      <c r="L83" s="11"/>
      <c r="M83" s="11"/>
      <c r="N83" s="11"/>
      <c r="O83" s="11"/>
      <c r="P83" s="11"/>
      <c r="Q83" s="11"/>
      <c r="R83" s="11"/>
      <c r="S83" s="11"/>
    </row>
    <row r="84" spans="1:19">
      <c r="A84" s="11"/>
      <c r="B84" s="11"/>
      <c r="C84" s="11"/>
      <c r="D84" s="11"/>
      <c r="E84" s="11"/>
      <c r="F84" s="11"/>
      <c r="G84" s="12"/>
      <c r="H84" s="11"/>
      <c r="I84" s="11"/>
      <c r="J84" s="11"/>
      <c r="K84" s="11"/>
      <c r="L84" s="11"/>
      <c r="M84" s="11"/>
      <c r="N84" s="11"/>
      <c r="O84" s="11"/>
      <c r="P84" s="11"/>
      <c r="Q84" s="11"/>
      <c r="R84" s="11"/>
      <c r="S84" s="11"/>
    </row>
    <row r="85" spans="1:19">
      <c r="A85" s="11"/>
      <c r="B85" s="11"/>
      <c r="C85" s="11"/>
      <c r="D85" s="11"/>
      <c r="E85" s="11"/>
      <c r="F85" s="11"/>
      <c r="G85" s="12"/>
      <c r="H85" s="11"/>
      <c r="I85" s="11"/>
      <c r="J85" s="11"/>
      <c r="K85" s="11"/>
      <c r="L85" s="11"/>
      <c r="M85" s="11"/>
      <c r="N85" s="11"/>
      <c r="O85" s="11"/>
      <c r="P85" s="11"/>
      <c r="Q85" s="11"/>
      <c r="R85" s="11"/>
      <c r="S85" s="11"/>
    </row>
    <row r="86" spans="1:19">
      <c r="A86" s="11"/>
      <c r="B86" s="11"/>
      <c r="C86" s="11"/>
      <c r="D86" s="11"/>
      <c r="E86" s="11"/>
      <c r="F86" s="11"/>
      <c r="G86" s="12"/>
      <c r="H86" s="11"/>
      <c r="I86" s="11"/>
      <c r="J86" s="11"/>
      <c r="K86" s="11"/>
      <c r="L86" s="11"/>
      <c r="M86" s="11"/>
      <c r="N86" s="11"/>
      <c r="O86" s="11"/>
      <c r="P86" s="11"/>
      <c r="Q86" s="11"/>
      <c r="R86" s="11"/>
      <c r="S86" s="11"/>
    </row>
    <row r="87" spans="1:19">
      <c r="A87" s="11"/>
      <c r="B87" s="11"/>
      <c r="C87" s="11"/>
      <c r="D87" s="11"/>
      <c r="E87" s="11"/>
      <c r="F87" s="11"/>
      <c r="G87" s="12"/>
      <c r="H87" s="11"/>
      <c r="I87" s="11"/>
      <c r="J87" s="11"/>
      <c r="K87" s="11"/>
      <c r="L87" s="11"/>
      <c r="M87" s="11"/>
      <c r="N87" s="11"/>
      <c r="O87" s="11"/>
      <c r="P87" s="11"/>
      <c r="Q87" s="11"/>
      <c r="R87" s="11"/>
      <c r="S87" s="11"/>
    </row>
    <row r="88" spans="1:19">
      <c r="A88" s="11"/>
      <c r="B88" s="11"/>
      <c r="C88" s="11"/>
      <c r="D88" s="11"/>
      <c r="E88" s="11"/>
      <c r="F88" s="11"/>
      <c r="G88" s="12"/>
      <c r="H88" s="11"/>
      <c r="I88" s="11"/>
      <c r="J88" s="11"/>
      <c r="K88" s="11"/>
      <c r="L88" s="11"/>
      <c r="M88" s="11"/>
      <c r="N88" s="11"/>
      <c r="O88" s="11"/>
      <c r="P88" s="11"/>
      <c r="Q88" s="11"/>
      <c r="R88" s="11"/>
      <c r="S88" s="11"/>
    </row>
    <row r="89" spans="1:19">
      <c r="A89" s="11"/>
      <c r="B89" s="11"/>
      <c r="C89" s="11"/>
      <c r="D89" s="11"/>
      <c r="E89" s="11"/>
      <c r="F89" s="11"/>
      <c r="G89" s="12"/>
      <c r="H89" s="11"/>
      <c r="I89" s="11"/>
      <c r="J89" s="11"/>
      <c r="K89" s="11"/>
      <c r="L89" s="11"/>
      <c r="M89" s="11"/>
      <c r="N89" s="11"/>
      <c r="O89" s="11"/>
      <c r="P89" s="11"/>
      <c r="Q89" s="11"/>
      <c r="R89" s="11"/>
      <c r="S89" s="11"/>
    </row>
    <row r="90" spans="1:19">
      <c r="A90" s="11"/>
      <c r="B90" s="11"/>
      <c r="C90" s="11"/>
      <c r="D90" s="11"/>
      <c r="E90" s="11"/>
      <c r="F90" s="11"/>
      <c r="G90" s="12"/>
      <c r="H90" s="11"/>
      <c r="I90" s="11"/>
      <c r="J90" s="11"/>
      <c r="K90" s="11"/>
      <c r="L90" s="11"/>
      <c r="M90" s="11"/>
      <c r="N90" s="11"/>
      <c r="O90" s="11"/>
      <c r="P90" s="11"/>
      <c r="Q90" s="11"/>
      <c r="R90" s="11"/>
      <c r="S90" s="11"/>
    </row>
    <row r="91" spans="1:19">
      <c r="A91" s="11"/>
      <c r="B91" s="11"/>
      <c r="C91" s="11"/>
      <c r="D91" s="11"/>
      <c r="E91" s="11"/>
      <c r="F91" s="11"/>
      <c r="G91" s="12"/>
      <c r="H91" s="11"/>
      <c r="I91" s="11"/>
      <c r="J91" s="11"/>
      <c r="K91" s="11"/>
      <c r="L91" s="11"/>
      <c r="M91" s="11"/>
      <c r="N91" s="11"/>
      <c r="O91" s="11"/>
      <c r="P91" s="11"/>
      <c r="Q91" s="11"/>
      <c r="R91" s="11"/>
      <c r="S91" s="11"/>
    </row>
    <row r="92" spans="1:19">
      <c r="A92" s="11"/>
      <c r="B92" s="11"/>
      <c r="C92" s="11"/>
      <c r="D92" s="11"/>
      <c r="E92" s="11"/>
      <c r="F92" s="11"/>
      <c r="G92" s="12"/>
      <c r="H92" s="11"/>
      <c r="I92" s="11"/>
      <c r="J92" s="11"/>
      <c r="K92" s="11"/>
      <c r="L92" s="11"/>
      <c r="M92" s="11"/>
      <c r="N92" s="11"/>
      <c r="O92" s="11"/>
      <c r="P92" s="11"/>
      <c r="Q92" s="11"/>
      <c r="R92" s="11"/>
      <c r="S92" s="11"/>
    </row>
    <row r="93" spans="1:19">
      <c r="A93" s="11"/>
      <c r="B93" s="11"/>
      <c r="C93" s="11"/>
      <c r="D93" s="11"/>
      <c r="E93" s="11"/>
      <c r="F93" s="11"/>
      <c r="G93" s="12"/>
      <c r="H93" s="11"/>
      <c r="I93" s="11"/>
      <c r="J93" s="11"/>
      <c r="K93" s="11"/>
      <c r="L93" s="11"/>
      <c r="M93" s="11"/>
      <c r="N93" s="11"/>
      <c r="O93" s="11"/>
      <c r="P93" s="11"/>
      <c r="Q93" s="11"/>
      <c r="R93" s="11"/>
      <c r="S93" s="11"/>
    </row>
    <row r="94" spans="1:19">
      <c r="A94" s="11"/>
      <c r="B94" s="11"/>
      <c r="C94" s="11"/>
      <c r="D94" s="11"/>
      <c r="E94" s="11"/>
      <c r="F94" s="11"/>
      <c r="G94" s="12"/>
      <c r="H94" s="11"/>
      <c r="I94" s="11"/>
      <c r="J94" s="11"/>
      <c r="K94" s="11"/>
      <c r="L94" s="11"/>
      <c r="M94" s="11"/>
      <c r="N94" s="11"/>
      <c r="O94" s="11"/>
      <c r="P94" s="11"/>
      <c r="Q94" s="11"/>
      <c r="R94" s="11"/>
      <c r="S94" s="11"/>
    </row>
    <row r="95" spans="1:19">
      <c r="A95" s="11"/>
      <c r="B95" s="11"/>
      <c r="C95" s="11"/>
      <c r="D95" s="11"/>
      <c r="E95" s="11"/>
      <c r="F95" s="11"/>
      <c r="G95" s="12"/>
      <c r="H95" s="11"/>
      <c r="I95" s="11"/>
      <c r="J95" s="11"/>
      <c r="K95" s="11"/>
      <c r="L95" s="11"/>
      <c r="M95" s="11"/>
      <c r="N95" s="11"/>
      <c r="O95" s="11"/>
      <c r="P95" s="11"/>
      <c r="Q95" s="11"/>
      <c r="R95" s="11"/>
      <c r="S95" s="11"/>
    </row>
    <row r="96" spans="1:19">
      <c r="A96" s="11"/>
      <c r="B96" s="11"/>
      <c r="C96" s="11"/>
      <c r="D96" s="11"/>
      <c r="E96" s="11"/>
      <c r="F96" s="11"/>
      <c r="G96" s="12"/>
      <c r="H96" s="11"/>
      <c r="I96" s="11"/>
      <c r="J96" s="11"/>
      <c r="K96" s="11"/>
      <c r="L96" s="11"/>
      <c r="M96" s="11"/>
      <c r="N96" s="11"/>
      <c r="O96" s="11"/>
      <c r="P96" s="11"/>
      <c r="Q96" s="11"/>
      <c r="R96" s="11"/>
      <c r="S96" s="11"/>
    </row>
    <row r="97" spans="1:19">
      <c r="A97" s="11"/>
      <c r="B97" s="11"/>
      <c r="C97" s="11"/>
      <c r="D97" s="11"/>
      <c r="E97" s="11"/>
      <c r="F97" s="11"/>
      <c r="G97" s="12"/>
      <c r="H97" s="11"/>
      <c r="I97" s="11"/>
      <c r="J97" s="11"/>
      <c r="K97" s="11"/>
      <c r="L97" s="11"/>
      <c r="M97" s="11"/>
      <c r="N97" s="11"/>
      <c r="O97" s="11"/>
      <c r="P97" s="11"/>
      <c r="Q97" s="11"/>
      <c r="R97" s="11"/>
      <c r="S97" s="11"/>
    </row>
    <row r="98" spans="1:19">
      <c r="A98" s="11"/>
      <c r="B98" s="11"/>
      <c r="C98" s="11"/>
      <c r="D98" s="11"/>
      <c r="E98" s="11"/>
      <c r="F98" s="11"/>
      <c r="G98" s="12"/>
      <c r="H98" s="11"/>
      <c r="I98" s="11"/>
      <c r="J98" s="11"/>
      <c r="K98" s="11"/>
      <c r="L98" s="11"/>
      <c r="M98" s="11"/>
      <c r="N98" s="11"/>
      <c r="O98" s="11"/>
      <c r="P98" s="11"/>
      <c r="Q98" s="11"/>
      <c r="R98" s="11"/>
      <c r="S98" s="11"/>
    </row>
    <row r="99" spans="1:19">
      <c r="A99" s="11"/>
      <c r="B99" s="11"/>
      <c r="C99" s="11"/>
      <c r="D99" s="11"/>
      <c r="E99" s="11"/>
      <c r="F99" s="11"/>
      <c r="G99" s="12"/>
      <c r="H99" s="11"/>
      <c r="I99" s="11"/>
      <c r="J99" s="11"/>
      <c r="K99" s="11"/>
      <c r="L99" s="11"/>
      <c r="M99" s="11"/>
      <c r="N99" s="11"/>
      <c r="O99" s="11"/>
      <c r="P99" s="11"/>
      <c r="Q99" s="11"/>
      <c r="R99" s="11"/>
      <c r="S99" s="11"/>
    </row>
    <row r="100" spans="1:19">
      <c r="A100" s="11"/>
      <c r="B100" s="11"/>
      <c r="C100" s="11"/>
      <c r="D100" s="11"/>
      <c r="E100" s="11"/>
      <c r="F100" s="11"/>
      <c r="G100" s="12"/>
      <c r="H100" s="11"/>
      <c r="I100" s="11"/>
      <c r="J100" s="11"/>
      <c r="K100" s="11"/>
      <c r="L100" s="11"/>
      <c r="M100" s="11"/>
      <c r="N100" s="11"/>
      <c r="O100" s="11"/>
      <c r="P100" s="11"/>
      <c r="Q100" s="11"/>
      <c r="R100" s="11"/>
      <c r="S100" s="11"/>
    </row>
    <row r="101" spans="1:19">
      <c r="A101" s="11"/>
      <c r="B101" s="11"/>
      <c r="C101" s="11"/>
      <c r="D101" s="11"/>
      <c r="E101" s="11"/>
      <c r="F101" s="11"/>
      <c r="G101" s="12"/>
      <c r="H101" s="11"/>
      <c r="I101" s="11"/>
      <c r="J101" s="11"/>
      <c r="K101" s="11"/>
      <c r="L101" s="11"/>
      <c r="M101" s="11"/>
      <c r="N101" s="11"/>
      <c r="O101" s="11"/>
      <c r="P101" s="11"/>
      <c r="Q101" s="11"/>
      <c r="R101" s="11"/>
      <c r="S101" s="11"/>
    </row>
    <row r="102" spans="1:19">
      <c r="A102" s="11"/>
      <c r="B102" s="11"/>
      <c r="C102" s="11"/>
      <c r="D102" s="11"/>
      <c r="E102" s="11"/>
      <c r="F102" s="11"/>
      <c r="G102" s="12"/>
      <c r="H102" s="11"/>
      <c r="I102" s="11"/>
      <c r="J102" s="11"/>
      <c r="K102" s="11"/>
      <c r="L102" s="11"/>
      <c r="M102" s="11"/>
      <c r="N102" s="11"/>
      <c r="O102" s="11"/>
      <c r="P102" s="11"/>
      <c r="Q102" s="11"/>
      <c r="R102" s="11"/>
      <c r="S102" s="11"/>
    </row>
    <row r="103" spans="1:19">
      <c r="A103" s="11"/>
      <c r="B103" s="11"/>
      <c r="C103" s="11"/>
      <c r="D103" s="11"/>
      <c r="E103" s="11"/>
      <c r="F103" s="11"/>
      <c r="G103" s="12"/>
      <c r="H103" s="11"/>
      <c r="I103" s="11"/>
      <c r="J103" s="11"/>
      <c r="K103" s="11"/>
      <c r="L103" s="11"/>
      <c r="M103" s="11"/>
      <c r="N103" s="11"/>
      <c r="O103" s="11"/>
      <c r="P103" s="11"/>
      <c r="Q103" s="11"/>
      <c r="R103" s="11"/>
      <c r="S103" s="11"/>
    </row>
    <row r="104" spans="1:19">
      <c r="A104" s="11"/>
      <c r="B104" s="11"/>
      <c r="C104" s="11"/>
      <c r="D104" s="11"/>
      <c r="E104" s="11"/>
      <c r="F104" s="11"/>
      <c r="G104" s="12"/>
      <c r="H104" s="11"/>
      <c r="I104" s="11"/>
      <c r="J104" s="11"/>
      <c r="K104" s="11"/>
      <c r="L104" s="11"/>
      <c r="M104" s="11"/>
      <c r="N104" s="11"/>
      <c r="O104" s="11"/>
      <c r="P104" s="11"/>
      <c r="Q104" s="11"/>
      <c r="R104" s="11"/>
      <c r="S104" s="11"/>
    </row>
    <row r="105" spans="1:19">
      <c r="A105" s="11"/>
      <c r="B105" s="11"/>
      <c r="C105" s="11"/>
      <c r="D105" s="11"/>
      <c r="E105" s="11"/>
      <c r="F105" s="11"/>
      <c r="G105" s="12"/>
      <c r="H105" s="11"/>
      <c r="I105" s="11"/>
      <c r="J105" s="11"/>
      <c r="K105" s="11"/>
      <c r="L105" s="11"/>
      <c r="M105" s="11"/>
      <c r="N105" s="11"/>
      <c r="O105" s="11"/>
      <c r="P105" s="11"/>
      <c r="Q105" s="11"/>
      <c r="R105" s="11"/>
      <c r="S105" s="11"/>
    </row>
    <row r="106" spans="1:19">
      <c r="A106" s="11"/>
      <c r="B106" s="11"/>
      <c r="C106" s="11"/>
      <c r="D106" s="11"/>
      <c r="E106" s="11"/>
      <c r="F106" s="11"/>
      <c r="G106" s="12"/>
      <c r="H106" s="11"/>
      <c r="I106" s="11"/>
      <c r="J106" s="11"/>
      <c r="K106" s="11"/>
      <c r="L106" s="11"/>
      <c r="M106" s="11"/>
      <c r="N106" s="11"/>
      <c r="O106" s="11"/>
      <c r="P106" s="11"/>
      <c r="Q106" s="11"/>
      <c r="R106" s="11"/>
      <c r="S106" s="11"/>
    </row>
    <row r="107" spans="1:19">
      <c r="A107" s="11"/>
      <c r="B107" s="11"/>
      <c r="C107" s="11"/>
      <c r="D107" s="11"/>
      <c r="E107" s="11"/>
      <c r="F107" s="11"/>
      <c r="G107" s="12"/>
      <c r="H107" s="11"/>
      <c r="I107" s="11"/>
      <c r="J107" s="11"/>
      <c r="K107" s="11"/>
      <c r="L107" s="11"/>
      <c r="M107" s="11"/>
      <c r="N107" s="11"/>
      <c r="O107" s="11"/>
      <c r="P107" s="11"/>
      <c r="Q107" s="11"/>
      <c r="R107" s="11"/>
      <c r="S107" s="11"/>
    </row>
    <row r="108" spans="1:19">
      <c r="A108" s="11"/>
      <c r="B108" s="11"/>
      <c r="C108" s="11"/>
      <c r="D108" s="11"/>
      <c r="E108" s="11"/>
      <c r="F108" s="11"/>
      <c r="G108" s="12"/>
      <c r="H108" s="11"/>
      <c r="I108" s="11"/>
      <c r="J108" s="11"/>
      <c r="K108" s="11"/>
      <c r="L108" s="11"/>
      <c r="M108" s="11"/>
      <c r="N108" s="11"/>
      <c r="O108" s="11"/>
      <c r="P108" s="11"/>
      <c r="Q108" s="11"/>
      <c r="R108" s="11"/>
      <c r="S108" s="11"/>
    </row>
    <row r="109" spans="1:19">
      <c r="A109" s="11"/>
      <c r="B109" s="11"/>
      <c r="C109" s="11"/>
      <c r="D109" s="11"/>
      <c r="E109" s="11"/>
      <c r="F109" s="11"/>
      <c r="G109" s="12"/>
      <c r="H109" s="11"/>
      <c r="I109" s="11"/>
      <c r="J109" s="11"/>
      <c r="K109" s="11"/>
      <c r="L109" s="11"/>
      <c r="M109" s="11"/>
      <c r="N109" s="11"/>
      <c r="O109" s="11"/>
      <c r="P109" s="11"/>
      <c r="Q109" s="11"/>
      <c r="R109" s="11"/>
      <c r="S109" s="11"/>
    </row>
    <row r="110" spans="1:19">
      <c r="A110" s="11"/>
      <c r="B110" s="11"/>
      <c r="C110" s="11"/>
      <c r="D110" s="11"/>
      <c r="E110" s="11"/>
      <c r="F110" s="11"/>
      <c r="G110" s="12"/>
      <c r="H110" s="11"/>
      <c r="I110" s="11"/>
      <c r="J110" s="11"/>
      <c r="K110" s="11"/>
      <c r="L110" s="11"/>
      <c r="M110" s="11"/>
      <c r="N110" s="11"/>
      <c r="O110" s="11"/>
      <c r="P110" s="11"/>
      <c r="Q110" s="11"/>
      <c r="R110" s="11"/>
      <c r="S110" s="11"/>
    </row>
    <row r="111" spans="1:19">
      <c r="A111" s="11"/>
      <c r="B111" s="11"/>
      <c r="C111" s="11"/>
      <c r="D111" s="11"/>
      <c r="E111" s="11"/>
      <c r="F111" s="11"/>
      <c r="G111" s="12"/>
      <c r="H111" s="11"/>
      <c r="I111" s="11"/>
      <c r="J111" s="11"/>
      <c r="K111" s="11"/>
      <c r="L111" s="11"/>
      <c r="M111" s="11"/>
      <c r="N111" s="11"/>
      <c r="O111" s="11"/>
      <c r="P111" s="11"/>
      <c r="Q111" s="11"/>
      <c r="R111" s="11"/>
      <c r="S111" s="11"/>
    </row>
    <row r="112" spans="1:19">
      <c r="A112" s="11"/>
      <c r="B112" s="11"/>
      <c r="C112" s="11"/>
      <c r="D112" s="11"/>
      <c r="E112" s="11"/>
      <c r="F112" s="11"/>
      <c r="G112" s="12"/>
      <c r="H112" s="11"/>
      <c r="I112" s="11"/>
      <c r="J112" s="11"/>
      <c r="K112" s="11"/>
      <c r="L112" s="11"/>
      <c r="M112" s="11"/>
      <c r="N112" s="11"/>
      <c r="O112" s="11"/>
      <c r="P112" s="11"/>
      <c r="Q112" s="11"/>
      <c r="R112" s="11"/>
      <c r="S112" s="11"/>
    </row>
    <row r="113" spans="1:19">
      <c r="A113" s="11"/>
      <c r="B113" s="11"/>
      <c r="C113" s="11"/>
      <c r="D113" s="11"/>
      <c r="E113" s="11"/>
      <c r="F113" s="11"/>
      <c r="G113" s="12"/>
      <c r="H113" s="11"/>
      <c r="I113" s="11"/>
      <c r="J113" s="11"/>
      <c r="K113" s="11"/>
      <c r="L113" s="11"/>
      <c r="M113" s="11"/>
      <c r="N113" s="11"/>
      <c r="O113" s="11"/>
      <c r="P113" s="11"/>
      <c r="Q113" s="11"/>
      <c r="R113" s="11"/>
      <c r="S113" s="11"/>
    </row>
    <row r="114" spans="1:19">
      <c r="A114" s="11"/>
      <c r="B114" s="11"/>
      <c r="C114" s="11"/>
      <c r="D114" s="11"/>
      <c r="E114" s="11"/>
      <c r="F114" s="11"/>
      <c r="G114" s="12"/>
      <c r="H114" s="11"/>
      <c r="I114" s="11"/>
      <c r="J114" s="11"/>
      <c r="K114" s="11"/>
      <c r="L114" s="11"/>
      <c r="M114" s="11"/>
      <c r="N114" s="11"/>
      <c r="O114" s="11"/>
      <c r="P114" s="11"/>
      <c r="Q114" s="11"/>
      <c r="R114" s="11"/>
      <c r="S114" s="11"/>
    </row>
    <row r="115" spans="1:19">
      <c r="A115" s="11"/>
      <c r="B115" s="11"/>
      <c r="C115" s="11"/>
      <c r="D115" s="11"/>
      <c r="E115" s="11"/>
      <c r="F115" s="11"/>
      <c r="G115" s="12"/>
      <c r="H115" s="11"/>
      <c r="I115" s="11"/>
      <c r="J115" s="11"/>
      <c r="K115" s="11"/>
      <c r="L115" s="11"/>
      <c r="M115" s="11"/>
      <c r="N115" s="11"/>
      <c r="O115" s="11"/>
      <c r="P115" s="11"/>
      <c r="Q115" s="11"/>
      <c r="R115" s="11"/>
      <c r="S115" s="11"/>
    </row>
    <row r="116" spans="1:19">
      <c r="A116" s="11"/>
      <c r="B116" s="11"/>
      <c r="C116" s="11"/>
      <c r="D116" s="11"/>
      <c r="E116" s="11"/>
      <c r="F116" s="11"/>
      <c r="G116" s="12"/>
      <c r="H116" s="11"/>
      <c r="I116" s="11"/>
      <c r="J116" s="11"/>
      <c r="K116" s="11"/>
      <c r="L116" s="11"/>
      <c r="M116" s="11"/>
      <c r="N116" s="11"/>
      <c r="O116" s="11"/>
      <c r="P116" s="11"/>
      <c r="Q116" s="11"/>
      <c r="R116" s="11"/>
      <c r="S116" s="11"/>
    </row>
    <row r="117" spans="1:19">
      <c r="A117" s="11"/>
      <c r="B117" s="11"/>
      <c r="C117" s="11"/>
      <c r="D117" s="11"/>
      <c r="E117" s="11"/>
      <c r="F117" s="11"/>
      <c r="G117" s="12"/>
      <c r="H117" s="11"/>
      <c r="I117" s="11"/>
      <c r="J117" s="11"/>
      <c r="K117" s="11"/>
      <c r="L117" s="11"/>
      <c r="M117" s="11"/>
      <c r="N117" s="11"/>
      <c r="O117" s="11"/>
      <c r="P117" s="11"/>
      <c r="Q117" s="11"/>
      <c r="R117" s="11"/>
      <c r="S117" s="11"/>
    </row>
    <row r="118" spans="1:19">
      <c r="A118" s="11"/>
      <c r="B118" s="11"/>
      <c r="C118" s="11"/>
      <c r="D118" s="11"/>
      <c r="E118" s="11"/>
      <c r="F118" s="11"/>
      <c r="G118" s="12"/>
      <c r="H118" s="11"/>
      <c r="I118" s="11"/>
      <c r="J118" s="11"/>
      <c r="K118" s="11"/>
      <c r="L118" s="11"/>
      <c r="M118" s="11"/>
      <c r="N118" s="11"/>
      <c r="O118" s="11"/>
      <c r="P118" s="11"/>
      <c r="Q118" s="11"/>
      <c r="R118" s="11"/>
      <c r="S118" s="11"/>
    </row>
    <row r="119" spans="1:19">
      <c r="A119" s="11"/>
      <c r="B119" s="11"/>
      <c r="C119" s="11"/>
      <c r="D119" s="11"/>
      <c r="E119" s="11"/>
      <c r="F119" s="11"/>
      <c r="G119" s="12"/>
      <c r="H119" s="11"/>
      <c r="I119" s="11"/>
      <c r="J119" s="11"/>
      <c r="K119" s="11"/>
      <c r="L119" s="11"/>
      <c r="M119" s="11"/>
      <c r="N119" s="11"/>
      <c r="O119" s="11"/>
      <c r="P119" s="11"/>
      <c r="Q119" s="11"/>
      <c r="R119" s="11"/>
      <c r="S119" s="11"/>
    </row>
    <row r="120" spans="1:19">
      <c r="A120" s="11"/>
      <c r="B120" s="11"/>
      <c r="C120" s="11"/>
      <c r="D120" s="11"/>
      <c r="E120" s="11"/>
      <c r="F120" s="11"/>
      <c r="G120" s="12"/>
      <c r="H120" s="11"/>
      <c r="I120" s="11"/>
      <c r="J120" s="11"/>
      <c r="K120" s="11"/>
      <c r="L120" s="11"/>
      <c r="M120" s="11"/>
      <c r="N120" s="11"/>
      <c r="O120" s="11"/>
      <c r="P120" s="11"/>
      <c r="Q120" s="11"/>
      <c r="R120" s="11"/>
      <c r="S120" s="11"/>
    </row>
    <row r="121" spans="1:19">
      <c r="A121" s="11"/>
      <c r="B121" s="11"/>
      <c r="C121" s="11"/>
      <c r="D121" s="11"/>
      <c r="E121" s="11"/>
      <c r="F121" s="11"/>
      <c r="G121" s="12"/>
      <c r="H121" s="11"/>
      <c r="I121" s="11"/>
      <c r="J121" s="11"/>
      <c r="K121" s="11"/>
      <c r="L121" s="11"/>
      <c r="M121" s="11"/>
      <c r="N121" s="11"/>
      <c r="O121" s="11"/>
      <c r="P121" s="11"/>
      <c r="Q121" s="11"/>
      <c r="R121" s="11"/>
      <c r="S121" s="11"/>
    </row>
    <row r="122" spans="1:19">
      <c r="A122" s="11"/>
      <c r="B122" s="11"/>
      <c r="C122" s="11"/>
      <c r="D122" s="11"/>
      <c r="E122" s="11"/>
      <c r="F122" s="11"/>
      <c r="G122" s="12"/>
      <c r="H122" s="11"/>
      <c r="I122" s="11"/>
      <c r="J122" s="11"/>
      <c r="K122" s="11"/>
      <c r="L122" s="11"/>
      <c r="M122" s="11"/>
      <c r="N122" s="11"/>
      <c r="O122" s="11"/>
      <c r="P122" s="11"/>
      <c r="Q122" s="11"/>
      <c r="R122" s="11"/>
      <c r="S122" s="11"/>
    </row>
    <row r="123" spans="1:19">
      <c r="A123" s="11"/>
      <c r="B123" s="11"/>
      <c r="C123" s="11"/>
      <c r="D123" s="11"/>
      <c r="E123" s="11"/>
      <c r="F123" s="11"/>
      <c r="G123" s="12"/>
      <c r="H123" s="11"/>
      <c r="I123" s="11"/>
      <c r="J123" s="11"/>
      <c r="K123" s="11"/>
      <c r="L123" s="11"/>
      <c r="M123" s="11"/>
      <c r="N123" s="11"/>
      <c r="O123" s="11"/>
      <c r="P123" s="11"/>
      <c r="Q123" s="11"/>
      <c r="R123" s="11"/>
      <c r="S123" s="11"/>
    </row>
    <row r="124" spans="1:19">
      <c r="A124" s="11"/>
      <c r="B124" s="11"/>
      <c r="C124" s="11"/>
      <c r="D124" s="11"/>
      <c r="E124" s="11"/>
      <c r="F124" s="11"/>
      <c r="G124" s="12"/>
      <c r="H124" s="11"/>
      <c r="I124" s="11"/>
      <c r="J124" s="11"/>
      <c r="K124" s="11"/>
      <c r="L124" s="11"/>
      <c r="M124" s="11"/>
      <c r="N124" s="11"/>
      <c r="O124" s="11"/>
      <c r="P124" s="11"/>
      <c r="Q124" s="11"/>
      <c r="R124" s="11"/>
      <c r="S124" s="11"/>
    </row>
    <row r="125" spans="1:19">
      <c r="A125" s="11"/>
      <c r="B125" s="11"/>
      <c r="C125" s="11"/>
      <c r="D125" s="11"/>
      <c r="E125" s="11"/>
      <c r="F125" s="11"/>
      <c r="G125" s="12"/>
      <c r="H125" s="11"/>
      <c r="I125" s="11"/>
      <c r="J125" s="11"/>
      <c r="K125" s="11"/>
      <c r="L125" s="11"/>
      <c r="M125" s="11"/>
      <c r="N125" s="11"/>
      <c r="O125" s="11"/>
      <c r="P125" s="11"/>
      <c r="Q125" s="11"/>
      <c r="R125" s="11"/>
      <c r="S125" s="11"/>
    </row>
    <row r="126" spans="1:19">
      <c r="A126" s="11"/>
      <c r="B126" s="11"/>
      <c r="C126" s="11"/>
      <c r="D126" s="11"/>
      <c r="E126" s="11"/>
      <c r="F126" s="11"/>
      <c r="G126" s="12"/>
      <c r="H126" s="11"/>
      <c r="I126" s="11"/>
      <c r="J126" s="11"/>
      <c r="K126" s="11"/>
      <c r="L126" s="11"/>
      <c r="M126" s="11"/>
      <c r="N126" s="11"/>
      <c r="O126" s="11"/>
      <c r="P126" s="11"/>
      <c r="Q126" s="11"/>
      <c r="R126" s="11"/>
      <c r="S126" s="11"/>
    </row>
    <row r="127" spans="1:19">
      <c r="A127" s="11"/>
      <c r="B127" s="11"/>
      <c r="C127" s="11"/>
      <c r="D127" s="11"/>
      <c r="E127" s="11"/>
      <c r="F127" s="11"/>
      <c r="G127" s="12"/>
      <c r="H127" s="11"/>
      <c r="I127" s="11"/>
      <c r="J127" s="11"/>
      <c r="K127" s="11"/>
      <c r="L127" s="11"/>
      <c r="M127" s="11"/>
      <c r="N127" s="11"/>
      <c r="O127" s="11"/>
      <c r="P127" s="11"/>
      <c r="Q127" s="11"/>
      <c r="R127" s="11"/>
      <c r="S127" s="11"/>
    </row>
    <row r="128" spans="1:19">
      <c r="A128" s="11"/>
      <c r="B128" s="11"/>
      <c r="C128" s="11"/>
      <c r="D128" s="11"/>
      <c r="E128" s="11"/>
      <c r="F128" s="11"/>
      <c r="G128" s="12"/>
      <c r="H128" s="11"/>
      <c r="I128" s="11"/>
      <c r="J128" s="11"/>
      <c r="K128" s="11"/>
      <c r="L128" s="11"/>
      <c r="M128" s="11"/>
      <c r="N128" s="11"/>
      <c r="O128" s="11"/>
      <c r="P128" s="11"/>
      <c r="Q128" s="11"/>
      <c r="R128" s="11"/>
      <c r="S128" s="11"/>
    </row>
    <row r="129" spans="1:19">
      <c r="A129" s="11"/>
      <c r="B129" s="11"/>
      <c r="C129" s="11"/>
      <c r="D129" s="11"/>
      <c r="E129" s="11"/>
      <c r="F129" s="11"/>
      <c r="G129" s="12"/>
      <c r="H129" s="11"/>
      <c r="I129" s="11"/>
      <c r="J129" s="11"/>
      <c r="K129" s="11"/>
      <c r="L129" s="11"/>
      <c r="M129" s="11"/>
      <c r="N129" s="11"/>
      <c r="O129" s="11"/>
      <c r="P129" s="11"/>
      <c r="Q129" s="11"/>
      <c r="R129" s="11"/>
      <c r="S129" s="11"/>
    </row>
    <row r="130" spans="1:19">
      <c r="A130" s="11"/>
      <c r="B130" s="11"/>
      <c r="C130" s="11"/>
      <c r="D130" s="11"/>
      <c r="E130" s="11"/>
      <c r="F130" s="11"/>
      <c r="G130" s="12"/>
      <c r="H130" s="11"/>
      <c r="I130" s="11"/>
      <c r="J130" s="11"/>
      <c r="K130" s="11"/>
      <c r="L130" s="11"/>
      <c r="M130" s="11"/>
      <c r="N130" s="11"/>
      <c r="O130" s="11"/>
      <c r="P130" s="11"/>
      <c r="Q130" s="11"/>
      <c r="R130" s="11"/>
      <c r="S130" s="11"/>
    </row>
    <row r="131" spans="1:19">
      <c r="A131" s="11"/>
      <c r="B131" s="11"/>
      <c r="C131" s="11"/>
      <c r="D131" s="11"/>
      <c r="E131" s="11"/>
      <c r="F131" s="11"/>
      <c r="G131" s="12"/>
      <c r="H131" s="11"/>
      <c r="I131" s="11"/>
      <c r="J131" s="11"/>
      <c r="K131" s="11"/>
      <c r="L131" s="11"/>
      <c r="M131" s="11"/>
      <c r="N131" s="11"/>
      <c r="O131" s="11"/>
      <c r="P131" s="11"/>
      <c r="Q131" s="11"/>
      <c r="R131" s="11"/>
      <c r="S131" s="11"/>
    </row>
    <row r="132" spans="1:19">
      <c r="A132" s="11"/>
      <c r="B132" s="11"/>
      <c r="C132" s="11"/>
      <c r="D132" s="11"/>
      <c r="E132" s="11"/>
      <c r="F132" s="11"/>
      <c r="G132" s="12"/>
      <c r="H132" s="11"/>
      <c r="I132" s="11"/>
      <c r="J132" s="11"/>
      <c r="K132" s="11"/>
      <c r="L132" s="11"/>
      <c r="M132" s="11"/>
      <c r="N132" s="11"/>
      <c r="O132" s="11"/>
      <c r="P132" s="11"/>
      <c r="Q132" s="11"/>
      <c r="R132" s="11"/>
      <c r="S132" s="11"/>
    </row>
    <row r="133" spans="1:19">
      <c r="A133" s="11"/>
      <c r="B133" s="11"/>
      <c r="C133" s="11"/>
      <c r="D133" s="11"/>
      <c r="E133" s="11"/>
      <c r="F133" s="11"/>
      <c r="G133" s="12"/>
      <c r="H133" s="11"/>
      <c r="I133" s="11"/>
      <c r="J133" s="11"/>
      <c r="K133" s="11"/>
      <c r="L133" s="11"/>
      <c r="M133" s="11"/>
      <c r="N133" s="11"/>
      <c r="O133" s="11"/>
      <c r="P133" s="11"/>
      <c r="Q133" s="11"/>
      <c r="R133" s="11"/>
      <c r="S133" s="11"/>
    </row>
    <row r="134" spans="1:19">
      <c r="A134" s="11"/>
      <c r="B134" s="11"/>
      <c r="C134" s="11"/>
      <c r="D134" s="11"/>
      <c r="E134" s="11"/>
      <c r="F134" s="11"/>
      <c r="G134" s="12"/>
      <c r="H134" s="11"/>
      <c r="I134" s="11"/>
      <c r="J134" s="11"/>
      <c r="K134" s="11"/>
      <c r="L134" s="11"/>
      <c r="M134" s="11"/>
      <c r="N134" s="11"/>
      <c r="O134" s="11"/>
      <c r="P134" s="11"/>
      <c r="Q134" s="11"/>
      <c r="R134" s="11"/>
      <c r="S134" s="11"/>
    </row>
    <row r="135" spans="1:19">
      <c r="A135" s="11"/>
      <c r="B135" s="11"/>
      <c r="C135" s="11"/>
      <c r="D135" s="11"/>
      <c r="E135" s="11"/>
      <c r="F135" s="11"/>
      <c r="G135" s="12"/>
      <c r="H135" s="11"/>
      <c r="I135" s="11"/>
      <c r="J135" s="11"/>
      <c r="K135" s="11"/>
      <c r="L135" s="11"/>
      <c r="M135" s="11"/>
      <c r="N135" s="11"/>
      <c r="O135" s="11"/>
      <c r="P135" s="11"/>
      <c r="Q135" s="11"/>
      <c r="R135" s="11"/>
      <c r="S135" s="11"/>
    </row>
    <row r="136" spans="1:19">
      <c r="A136" s="11"/>
      <c r="B136" s="11"/>
      <c r="C136" s="11"/>
      <c r="D136" s="11"/>
      <c r="E136" s="11"/>
      <c r="F136" s="11"/>
      <c r="G136" s="12"/>
      <c r="H136" s="11"/>
      <c r="I136" s="11"/>
      <c r="J136" s="11"/>
      <c r="K136" s="11"/>
      <c r="L136" s="11"/>
      <c r="M136" s="11"/>
      <c r="N136" s="11"/>
      <c r="O136" s="11"/>
      <c r="P136" s="11"/>
      <c r="Q136" s="11"/>
      <c r="R136" s="11"/>
      <c r="S136" s="11"/>
    </row>
    <row r="137" spans="1:19">
      <c r="A137" s="11"/>
      <c r="B137" s="11"/>
      <c r="C137" s="11"/>
      <c r="D137" s="11"/>
      <c r="E137" s="11"/>
      <c r="F137" s="11"/>
      <c r="G137" s="12"/>
      <c r="H137" s="11"/>
      <c r="I137" s="11"/>
      <c r="J137" s="11"/>
      <c r="K137" s="11"/>
      <c r="L137" s="11"/>
      <c r="M137" s="11"/>
      <c r="N137" s="11"/>
      <c r="O137" s="11"/>
      <c r="P137" s="11"/>
      <c r="Q137" s="11"/>
      <c r="R137" s="11"/>
      <c r="S137" s="11"/>
    </row>
    <row r="138" spans="1:19">
      <c r="A138" s="11"/>
      <c r="B138" s="11"/>
      <c r="C138" s="11"/>
      <c r="D138" s="11"/>
      <c r="E138" s="11"/>
      <c r="F138" s="11"/>
      <c r="G138" s="12"/>
      <c r="H138" s="11"/>
      <c r="I138" s="11"/>
      <c r="J138" s="11"/>
      <c r="K138" s="11"/>
      <c r="L138" s="11"/>
      <c r="M138" s="11"/>
      <c r="N138" s="11"/>
      <c r="O138" s="11"/>
      <c r="P138" s="11"/>
      <c r="Q138" s="11"/>
      <c r="R138" s="11"/>
      <c r="S138" s="11"/>
    </row>
    <row r="139" spans="1:19">
      <c r="A139" s="11"/>
      <c r="B139" s="11"/>
      <c r="C139" s="11"/>
      <c r="D139" s="11"/>
      <c r="E139" s="11"/>
      <c r="F139" s="11"/>
      <c r="G139" s="12"/>
      <c r="H139" s="11"/>
      <c r="I139" s="11"/>
      <c r="J139" s="11"/>
      <c r="K139" s="11"/>
      <c r="L139" s="11"/>
      <c r="M139" s="11"/>
      <c r="N139" s="11"/>
      <c r="O139" s="11"/>
      <c r="P139" s="11"/>
      <c r="Q139" s="11"/>
      <c r="R139" s="11"/>
      <c r="S139" s="11"/>
    </row>
    <row r="140" spans="1:19">
      <c r="A140" s="11"/>
      <c r="B140" s="11"/>
      <c r="C140" s="11"/>
      <c r="D140" s="11"/>
      <c r="E140" s="11"/>
      <c r="F140" s="11"/>
      <c r="G140" s="12"/>
      <c r="H140" s="11"/>
      <c r="I140" s="11"/>
      <c r="J140" s="11"/>
      <c r="K140" s="11"/>
      <c r="L140" s="11"/>
      <c r="M140" s="11"/>
      <c r="N140" s="11"/>
      <c r="O140" s="11"/>
      <c r="P140" s="11"/>
      <c r="Q140" s="11"/>
      <c r="R140" s="11"/>
      <c r="S140" s="11"/>
    </row>
    <row r="141" spans="1:19">
      <c r="A141" s="11"/>
      <c r="B141" s="11"/>
      <c r="C141" s="11"/>
      <c r="D141" s="11"/>
      <c r="E141" s="11"/>
      <c r="F141" s="11"/>
      <c r="G141" s="12"/>
      <c r="H141" s="11"/>
      <c r="I141" s="11"/>
      <c r="J141" s="11"/>
      <c r="K141" s="11"/>
      <c r="L141" s="11"/>
      <c r="M141" s="11"/>
      <c r="N141" s="11"/>
      <c r="O141" s="11"/>
      <c r="P141" s="11"/>
      <c r="Q141" s="11"/>
      <c r="R141" s="11"/>
      <c r="S141" s="11"/>
    </row>
    <row r="142" spans="1:19">
      <c r="A142" s="11"/>
      <c r="B142" s="11"/>
      <c r="C142" s="11"/>
      <c r="D142" s="11"/>
      <c r="E142" s="11"/>
      <c r="F142" s="11"/>
      <c r="G142" s="12"/>
      <c r="H142" s="11"/>
      <c r="I142" s="11"/>
      <c r="J142" s="11"/>
      <c r="K142" s="11"/>
      <c r="L142" s="11"/>
      <c r="M142" s="11"/>
      <c r="N142" s="11"/>
      <c r="O142" s="11"/>
      <c r="P142" s="11"/>
      <c r="Q142" s="11"/>
      <c r="R142" s="11"/>
      <c r="S142" s="11"/>
    </row>
    <row r="143" spans="1:19">
      <c r="A143" s="11"/>
      <c r="B143" s="11"/>
      <c r="C143" s="11"/>
      <c r="D143" s="11"/>
      <c r="E143" s="11"/>
      <c r="F143" s="11"/>
      <c r="G143" s="12"/>
      <c r="H143" s="11"/>
      <c r="I143" s="11"/>
      <c r="J143" s="11"/>
      <c r="K143" s="11"/>
      <c r="L143" s="11"/>
      <c r="M143" s="11"/>
      <c r="N143" s="11"/>
      <c r="O143" s="11"/>
      <c r="P143" s="11"/>
      <c r="Q143" s="11"/>
      <c r="R143" s="11"/>
      <c r="S143" s="11"/>
    </row>
    <row r="144" spans="1:19">
      <c r="A144" s="11"/>
      <c r="B144" s="11"/>
      <c r="C144" s="11"/>
      <c r="D144" s="11"/>
      <c r="E144" s="11"/>
      <c r="F144" s="11"/>
      <c r="G144" s="12"/>
      <c r="H144" s="11"/>
      <c r="I144" s="11"/>
      <c r="J144" s="11"/>
      <c r="K144" s="11"/>
      <c r="L144" s="11"/>
      <c r="M144" s="11"/>
      <c r="N144" s="11"/>
      <c r="O144" s="11"/>
      <c r="P144" s="11"/>
      <c r="Q144" s="11"/>
      <c r="R144" s="11"/>
      <c r="S144" s="11"/>
    </row>
    <row r="145" spans="1:19">
      <c r="A145" s="11"/>
      <c r="B145" s="11"/>
      <c r="C145" s="11"/>
      <c r="D145" s="11"/>
      <c r="E145" s="11"/>
      <c r="F145" s="11"/>
      <c r="G145" s="12"/>
      <c r="H145" s="11"/>
      <c r="I145" s="11"/>
      <c r="J145" s="11"/>
      <c r="K145" s="11"/>
      <c r="L145" s="11"/>
      <c r="M145" s="11"/>
      <c r="N145" s="11"/>
      <c r="O145" s="11"/>
      <c r="P145" s="11"/>
      <c r="Q145" s="11"/>
      <c r="R145" s="11"/>
      <c r="S145" s="11"/>
    </row>
    <row r="146" spans="1:19">
      <c r="A146" s="11"/>
      <c r="B146" s="11"/>
      <c r="C146" s="11"/>
      <c r="D146" s="11"/>
      <c r="E146" s="11"/>
      <c r="F146" s="11"/>
      <c r="G146" s="12"/>
      <c r="H146" s="11"/>
      <c r="I146" s="11"/>
      <c r="J146" s="11"/>
      <c r="K146" s="11"/>
      <c r="L146" s="11"/>
      <c r="M146" s="11"/>
      <c r="N146" s="11"/>
      <c r="O146" s="11"/>
      <c r="P146" s="11"/>
      <c r="Q146" s="11"/>
      <c r="R146" s="11"/>
      <c r="S146" s="11"/>
    </row>
    <row r="147" spans="1:19">
      <c r="A147" s="11"/>
      <c r="B147" s="11"/>
      <c r="C147" s="11"/>
      <c r="D147" s="11"/>
      <c r="E147" s="11"/>
      <c r="F147" s="11"/>
      <c r="G147" s="12"/>
      <c r="H147" s="11"/>
      <c r="I147" s="11"/>
      <c r="J147" s="11"/>
      <c r="K147" s="11"/>
      <c r="L147" s="11"/>
      <c r="M147" s="11"/>
      <c r="N147" s="11"/>
      <c r="O147" s="11"/>
      <c r="P147" s="11"/>
      <c r="Q147" s="11"/>
      <c r="R147" s="11"/>
      <c r="S147" s="11"/>
    </row>
    <row r="148" spans="1:19">
      <c r="A148" s="11"/>
      <c r="B148" s="11"/>
      <c r="C148" s="11"/>
      <c r="D148" s="11"/>
      <c r="E148" s="11"/>
      <c r="F148" s="11"/>
      <c r="G148" s="12"/>
      <c r="H148" s="11"/>
      <c r="I148" s="11"/>
      <c r="J148" s="11"/>
      <c r="K148" s="11"/>
      <c r="L148" s="11"/>
      <c r="M148" s="11"/>
      <c r="N148" s="11"/>
      <c r="O148" s="11"/>
      <c r="P148" s="11"/>
      <c r="Q148" s="11"/>
      <c r="R148" s="11"/>
      <c r="S148" s="11"/>
    </row>
    <row r="149" spans="1:19">
      <c r="A149" s="11"/>
      <c r="B149" s="11"/>
      <c r="C149" s="11"/>
      <c r="D149" s="11"/>
      <c r="E149" s="11"/>
      <c r="F149" s="11"/>
      <c r="G149" s="12"/>
      <c r="H149" s="11"/>
      <c r="I149" s="11"/>
      <c r="J149" s="11"/>
      <c r="K149" s="11"/>
      <c r="L149" s="11"/>
      <c r="M149" s="11"/>
      <c r="N149" s="11"/>
      <c r="O149" s="11"/>
      <c r="P149" s="11"/>
      <c r="Q149" s="11"/>
      <c r="R149" s="11"/>
      <c r="S149" s="11"/>
    </row>
    <row r="150" spans="1:19">
      <c r="A150" s="11"/>
      <c r="B150" s="11"/>
      <c r="C150" s="11"/>
      <c r="D150" s="11"/>
      <c r="E150" s="11"/>
      <c r="F150" s="11"/>
      <c r="G150" s="12"/>
      <c r="H150" s="11"/>
      <c r="I150" s="11"/>
      <c r="J150" s="11"/>
      <c r="K150" s="11"/>
      <c r="L150" s="11"/>
      <c r="M150" s="11"/>
      <c r="N150" s="11"/>
      <c r="O150" s="11"/>
      <c r="P150" s="11"/>
      <c r="Q150" s="11"/>
      <c r="R150" s="11"/>
      <c r="S150" s="11"/>
    </row>
    <row r="151" spans="1:19">
      <c r="A151" s="11"/>
      <c r="B151" s="11"/>
      <c r="C151" s="11"/>
      <c r="D151" s="11"/>
      <c r="E151" s="11"/>
      <c r="F151" s="11"/>
      <c r="G151" s="12"/>
      <c r="H151" s="11"/>
      <c r="I151" s="11"/>
      <c r="J151" s="11"/>
      <c r="K151" s="11"/>
      <c r="L151" s="11"/>
      <c r="M151" s="11"/>
      <c r="N151" s="11"/>
      <c r="O151" s="11"/>
      <c r="P151" s="11"/>
      <c r="Q151" s="11"/>
      <c r="R151" s="11"/>
      <c r="S151" s="11"/>
    </row>
    <row r="152" spans="1:19">
      <c r="A152" s="11"/>
      <c r="B152" s="11"/>
      <c r="C152" s="11"/>
      <c r="D152" s="11"/>
      <c r="E152" s="11"/>
      <c r="F152" s="11"/>
      <c r="G152" s="12"/>
      <c r="H152" s="11"/>
      <c r="I152" s="11"/>
      <c r="J152" s="11"/>
      <c r="K152" s="11"/>
      <c r="L152" s="11"/>
      <c r="M152" s="11"/>
      <c r="N152" s="11"/>
      <c r="O152" s="11"/>
      <c r="P152" s="11"/>
      <c r="Q152" s="11"/>
      <c r="R152" s="11"/>
      <c r="S152" s="11"/>
    </row>
    <row r="153" spans="1:19">
      <c r="A153" s="11"/>
      <c r="B153" s="11"/>
      <c r="C153" s="11"/>
      <c r="D153" s="11"/>
      <c r="E153" s="11"/>
      <c r="F153" s="11"/>
      <c r="G153" s="12"/>
      <c r="H153" s="11"/>
      <c r="I153" s="11"/>
      <c r="J153" s="11"/>
      <c r="K153" s="11"/>
      <c r="L153" s="11"/>
      <c r="M153" s="11"/>
      <c r="N153" s="11"/>
      <c r="O153" s="11"/>
      <c r="P153" s="11"/>
      <c r="Q153" s="11"/>
      <c r="R153" s="11"/>
      <c r="S153" s="11"/>
    </row>
    <row r="154" spans="1:19">
      <c r="A154" s="11"/>
      <c r="B154" s="11"/>
      <c r="C154" s="11"/>
      <c r="D154" s="11"/>
      <c r="E154" s="11"/>
      <c r="F154" s="11"/>
      <c r="G154" s="12"/>
      <c r="H154" s="11"/>
      <c r="I154" s="11"/>
      <c r="J154" s="11"/>
      <c r="K154" s="11"/>
      <c r="L154" s="11"/>
      <c r="M154" s="11"/>
      <c r="N154" s="11"/>
      <c r="O154" s="11"/>
      <c r="P154" s="11"/>
      <c r="Q154" s="11"/>
      <c r="R154" s="11"/>
      <c r="S154" s="11"/>
    </row>
    <row r="155" spans="1:19">
      <c r="A155" s="11"/>
      <c r="B155" s="11"/>
      <c r="C155" s="11"/>
      <c r="D155" s="11"/>
      <c r="E155" s="11"/>
      <c r="F155" s="11"/>
      <c r="G155" s="12"/>
      <c r="H155" s="11"/>
      <c r="I155" s="11"/>
      <c r="J155" s="11"/>
      <c r="K155" s="11"/>
      <c r="L155" s="11"/>
      <c r="M155" s="11"/>
      <c r="N155" s="11"/>
      <c r="O155" s="11"/>
      <c r="P155" s="11"/>
      <c r="Q155" s="11"/>
      <c r="R155" s="11"/>
      <c r="S155" s="11"/>
    </row>
    <row r="156" spans="1:19">
      <c r="A156" s="11"/>
      <c r="B156" s="11"/>
      <c r="C156" s="11"/>
      <c r="D156" s="11"/>
      <c r="E156" s="11"/>
      <c r="F156" s="11"/>
      <c r="G156" s="12"/>
      <c r="H156" s="11"/>
      <c r="I156" s="11"/>
      <c r="J156" s="11"/>
      <c r="K156" s="11"/>
      <c r="L156" s="11"/>
      <c r="M156" s="11"/>
      <c r="N156" s="11"/>
      <c r="O156" s="11"/>
      <c r="P156" s="11"/>
      <c r="Q156" s="11"/>
      <c r="R156" s="11"/>
      <c r="S156" s="11"/>
    </row>
    <row r="157" spans="1:19">
      <c r="A157" s="11"/>
      <c r="B157" s="11"/>
      <c r="C157" s="11"/>
      <c r="D157" s="11"/>
      <c r="E157" s="11"/>
      <c r="F157" s="11"/>
      <c r="G157" s="12"/>
      <c r="H157" s="11"/>
      <c r="I157" s="11"/>
      <c r="J157" s="11"/>
      <c r="K157" s="11"/>
      <c r="L157" s="11"/>
      <c r="M157" s="11"/>
      <c r="N157" s="11"/>
      <c r="O157" s="11"/>
      <c r="P157" s="11"/>
      <c r="Q157" s="11"/>
      <c r="R157" s="11"/>
      <c r="S157" s="11"/>
    </row>
    <row r="158" spans="1:19">
      <c r="A158" s="11"/>
      <c r="B158" s="11"/>
      <c r="C158" s="11"/>
      <c r="D158" s="11"/>
      <c r="E158" s="11"/>
      <c r="F158" s="11"/>
      <c r="G158" s="12"/>
      <c r="H158" s="11"/>
      <c r="I158" s="11"/>
      <c r="J158" s="11"/>
      <c r="K158" s="11"/>
      <c r="L158" s="11"/>
      <c r="M158" s="11"/>
      <c r="N158" s="11"/>
      <c r="O158" s="11"/>
      <c r="P158" s="11"/>
      <c r="Q158" s="11"/>
      <c r="R158" s="11"/>
      <c r="S158" s="11"/>
    </row>
    <row r="159" spans="1:19">
      <c r="A159" s="11"/>
      <c r="B159" s="11"/>
      <c r="C159" s="11"/>
      <c r="D159" s="11"/>
      <c r="E159" s="11"/>
      <c r="F159" s="11"/>
      <c r="G159" s="12"/>
      <c r="H159" s="11"/>
      <c r="I159" s="11"/>
      <c r="J159" s="11"/>
      <c r="K159" s="11"/>
      <c r="L159" s="11"/>
      <c r="M159" s="11"/>
      <c r="N159" s="11"/>
      <c r="O159" s="11"/>
      <c r="P159" s="11"/>
      <c r="Q159" s="11"/>
      <c r="R159" s="11"/>
      <c r="S159" s="11"/>
    </row>
    <row r="160" spans="1:19">
      <c r="A160" s="11"/>
      <c r="B160" s="11"/>
      <c r="C160" s="11"/>
      <c r="D160" s="11"/>
      <c r="E160" s="11"/>
      <c r="F160" s="11"/>
      <c r="G160" s="12"/>
      <c r="H160" s="11"/>
      <c r="I160" s="11"/>
      <c r="J160" s="11"/>
      <c r="K160" s="11"/>
      <c r="L160" s="11"/>
      <c r="M160" s="11"/>
      <c r="N160" s="11"/>
      <c r="O160" s="11"/>
      <c r="P160" s="11"/>
      <c r="Q160" s="11"/>
      <c r="R160" s="11"/>
      <c r="S160" s="11"/>
    </row>
    <row r="161" spans="1:19">
      <c r="A161" s="11"/>
      <c r="B161" s="11"/>
      <c r="C161" s="11"/>
      <c r="D161" s="11"/>
      <c r="E161" s="11"/>
      <c r="F161" s="11"/>
      <c r="G161" s="12"/>
      <c r="H161" s="11"/>
      <c r="I161" s="11"/>
      <c r="J161" s="11"/>
      <c r="K161" s="11"/>
      <c r="L161" s="11"/>
      <c r="M161" s="11"/>
      <c r="N161" s="11"/>
      <c r="O161" s="11"/>
      <c r="P161" s="11"/>
      <c r="Q161" s="11"/>
      <c r="R161" s="11"/>
      <c r="S161" s="11"/>
    </row>
    <row r="162" spans="1:19">
      <c r="A162" s="11"/>
      <c r="B162" s="11"/>
      <c r="C162" s="11"/>
      <c r="D162" s="11"/>
      <c r="E162" s="11"/>
      <c r="F162" s="11"/>
      <c r="G162" s="12"/>
      <c r="H162" s="11"/>
      <c r="I162" s="11"/>
      <c r="J162" s="11"/>
      <c r="K162" s="11"/>
      <c r="L162" s="11"/>
      <c r="M162" s="11"/>
      <c r="N162" s="11"/>
      <c r="O162" s="11"/>
      <c r="P162" s="11"/>
      <c r="Q162" s="11"/>
      <c r="R162" s="11"/>
      <c r="S162" s="11"/>
    </row>
    <row r="163" spans="1:19">
      <c r="A163" s="11"/>
      <c r="B163" s="11"/>
      <c r="C163" s="11"/>
      <c r="D163" s="11"/>
      <c r="E163" s="11"/>
      <c r="F163" s="11"/>
      <c r="G163" s="12"/>
      <c r="H163" s="11"/>
      <c r="I163" s="11"/>
      <c r="J163" s="11"/>
      <c r="K163" s="11"/>
      <c r="L163" s="11"/>
      <c r="M163" s="11"/>
      <c r="N163" s="11"/>
      <c r="O163" s="11"/>
      <c r="P163" s="11"/>
      <c r="Q163" s="11"/>
      <c r="R163" s="11"/>
      <c r="S163" s="11"/>
    </row>
    <row r="164" spans="1:19">
      <c r="A164" s="11"/>
      <c r="B164" s="11"/>
      <c r="C164" s="11"/>
      <c r="D164" s="11"/>
      <c r="E164" s="11"/>
      <c r="F164" s="11"/>
      <c r="G164" s="12"/>
      <c r="H164" s="11"/>
      <c r="I164" s="11"/>
      <c r="J164" s="11"/>
      <c r="K164" s="11"/>
      <c r="L164" s="11"/>
      <c r="M164" s="11"/>
      <c r="N164" s="11"/>
      <c r="O164" s="11"/>
      <c r="P164" s="11"/>
      <c r="Q164" s="11"/>
      <c r="R164" s="11"/>
      <c r="S164" s="11"/>
    </row>
    <row r="165" spans="1:19">
      <c r="A165" s="11"/>
      <c r="B165" s="11"/>
      <c r="C165" s="11"/>
      <c r="D165" s="11"/>
      <c r="E165" s="11"/>
      <c r="F165" s="11"/>
      <c r="G165" s="12"/>
      <c r="H165" s="11"/>
      <c r="I165" s="11"/>
      <c r="J165" s="11"/>
      <c r="K165" s="11"/>
      <c r="L165" s="11"/>
      <c r="M165" s="11"/>
      <c r="N165" s="11"/>
      <c r="O165" s="11"/>
      <c r="P165" s="11"/>
      <c r="Q165" s="11"/>
      <c r="R165" s="11"/>
      <c r="S165" s="11"/>
    </row>
    <row r="166" spans="1:19">
      <c r="A166" s="11"/>
      <c r="B166" s="11"/>
      <c r="C166" s="11"/>
      <c r="D166" s="11"/>
      <c r="E166" s="11"/>
      <c r="F166" s="11"/>
      <c r="G166" s="12"/>
      <c r="H166" s="11"/>
      <c r="I166" s="11"/>
      <c r="J166" s="11"/>
      <c r="K166" s="11"/>
      <c r="L166" s="11"/>
      <c r="M166" s="11"/>
      <c r="N166" s="11"/>
      <c r="O166" s="11"/>
      <c r="P166" s="11"/>
      <c r="Q166" s="11"/>
      <c r="R166" s="11"/>
      <c r="S166" s="11"/>
    </row>
    <row r="167" spans="1:19">
      <c r="A167" s="11"/>
      <c r="B167" s="11"/>
      <c r="C167" s="11"/>
      <c r="D167" s="11"/>
      <c r="E167" s="11"/>
      <c r="F167" s="11"/>
      <c r="G167" s="12"/>
      <c r="H167" s="11"/>
      <c r="I167" s="11"/>
      <c r="J167" s="11"/>
      <c r="K167" s="11"/>
      <c r="L167" s="11"/>
      <c r="M167" s="11"/>
      <c r="N167" s="11"/>
      <c r="O167" s="11"/>
      <c r="P167" s="11"/>
      <c r="Q167" s="11"/>
      <c r="R167" s="11"/>
      <c r="S167" s="11"/>
    </row>
    <row r="168" spans="1:19">
      <c r="A168" s="11"/>
      <c r="B168" s="11"/>
      <c r="C168" s="11"/>
      <c r="D168" s="11"/>
      <c r="E168" s="11"/>
      <c r="F168" s="11"/>
      <c r="G168" s="12"/>
      <c r="H168" s="11"/>
      <c r="I168" s="11"/>
      <c r="J168" s="11"/>
      <c r="K168" s="11"/>
      <c r="L168" s="11"/>
      <c r="M168" s="11"/>
      <c r="N168" s="11"/>
      <c r="O168" s="11"/>
      <c r="P168" s="11"/>
      <c r="Q168" s="11"/>
      <c r="R168" s="11"/>
      <c r="S168" s="11"/>
    </row>
    <row r="169" spans="1:19">
      <c r="A169" s="11"/>
      <c r="B169" s="11"/>
      <c r="C169" s="11"/>
      <c r="D169" s="11"/>
      <c r="E169" s="11"/>
      <c r="F169" s="11"/>
      <c r="G169" s="12"/>
      <c r="H169" s="11"/>
      <c r="I169" s="11"/>
      <c r="J169" s="11"/>
      <c r="K169" s="11"/>
      <c r="L169" s="11"/>
      <c r="M169" s="11"/>
      <c r="N169" s="11"/>
      <c r="O169" s="11"/>
      <c r="P169" s="11"/>
      <c r="Q169" s="11"/>
      <c r="R169" s="11"/>
      <c r="S169" s="11"/>
    </row>
    <row r="170" spans="1:19">
      <c r="A170" s="11"/>
      <c r="B170" s="11"/>
      <c r="C170" s="11"/>
      <c r="D170" s="11"/>
      <c r="E170" s="11"/>
      <c r="F170" s="11"/>
      <c r="G170" s="12"/>
      <c r="H170" s="11"/>
      <c r="I170" s="11"/>
      <c r="J170" s="11"/>
      <c r="K170" s="11"/>
      <c r="L170" s="11"/>
      <c r="M170" s="11"/>
      <c r="N170" s="11"/>
      <c r="O170" s="11"/>
      <c r="P170" s="11"/>
      <c r="Q170" s="11"/>
      <c r="R170" s="11"/>
      <c r="S170" s="11"/>
    </row>
    <row r="171" spans="1:19">
      <c r="A171" s="11"/>
      <c r="B171" s="11"/>
      <c r="C171" s="11"/>
      <c r="D171" s="11"/>
      <c r="E171" s="11"/>
      <c r="F171" s="11"/>
      <c r="G171" s="12"/>
      <c r="H171" s="11"/>
      <c r="I171" s="11"/>
      <c r="J171" s="11"/>
      <c r="K171" s="11"/>
      <c r="L171" s="11"/>
      <c r="M171" s="11"/>
      <c r="N171" s="11"/>
      <c r="O171" s="11"/>
      <c r="P171" s="11"/>
      <c r="Q171" s="11"/>
      <c r="R171" s="11"/>
      <c r="S171" s="11"/>
    </row>
    <row r="172" spans="1:19">
      <c r="A172" s="11"/>
      <c r="B172" s="11"/>
      <c r="C172" s="11"/>
      <c r="D172" s="11"/>
      <c r="E172" s="11"/>
      <c r="F172" s="11"/>
      <c r="G172" s="12"/>
      <c r="H172" s="11"/>
      <c r="I172" s="11"/>
      <c r="J172" s="11"/>
      <c r="K172" s="11"/>
      <c r="L172" s="11"/>
      <c r="M172" s="11"/>
      <c r="N172" s="11"/>
      <c r="O172" s="11"/>
      <c r="P172" s="11"/>
      <c r="Q172" s="11"/>
      <c r="R172" s="11"/>
      <c r="S172" s="11"/>
    </row>
    <row r="173" spans="1:19">
      <c r="A173" s="11"/>
      <c r="B173" s="11"/>
      <c r="C173" s="11"/>
      <c r="D173" s="11"/>
      <c r="E173" s="11"/>
      <c r="F173" s="11"/>
      <c r="G173" s="12"/>
      <c r="H173" s="11"/>
      <c r="I173" s="11"/>
      <c r="J173" s="11"/>
      <c r="K173" s="11"/>
      <c r="L173" s="11"/>
      <c r="M173" s="11"/>
      <c r="N173" s="11"/>
      <c r="O173" s="11"/>
      <c r="P173" s="11"/>
      <c r="Q173" s="11"/>
      <c r="R173" s="11"/>
      <c r="S173" s="11"/>
    </row>
    <row r="174" spans="1:19">
      <c r="A174" s="11"/>
      <c r="B174" s="11"/>
      <c r="C174" s="11"/>
      <c r="D174" s="11"/>
      <c r="E174" s="11"/>
      <c r="F174" s="11"/>
      <c r="G174" s="12"/>
      <c r="H174" s="11"/>
      <c r="I174" s="11"/>
      <c r="J174" s="11"/>
      <c r="K174" s="11"/>
      <c r="L174" s="11"/>
      <c r="M174" s="11"/>
      <c r="N174" s="11"/>
      <c r="O174" s="11"/>
      <c r="P174" s="11"/>
      <c r="Q174" s="11"/>
      <c r="R174" s="11"/>
      <c r="S174" s="11"/>
    </row>
    <row r="175" spans="1:19">
      <c r="A175" s="11"/>
      <c r="B175" s="11"/>
      <c r="C175" s="11"/>
      <c r="D175" s="11"/>
      <c r="E175" s="11"/>
      <c r="F175" s="11"/>
      <c r="G175" s="12"/>
      <c r="H175" s="11"/>
      <c r="I175" s="11"/>
      <c r="J175" s="11"/>
      <c r="K175" s="11"/>
      <c r="L175" s="11"/>
      <c r="M175" s="11"/>
      <c r="N175" s="11"/>
      <c r="O175" s="11"/>
      <c r="P175" s="11"/>
      <c r="Q175" s="11"/>
      <c r="R175" s="11"/>
      <c r="S175" s="11"/>
    </row>
    <row r="176" spans="1:19">
      <c r="A176" s="11"/>
      <c r="B176" s="11"/>
      <c r="C176" s="11"/>
      <c r="D176" s="11"/>
      <c r="E176" s="11"/>
      <c r="F176" s="11"/>
      <c r="G176" s="12"/>
      <c r="H176" s="11"/>
      <c r="I176" s="11"/>
      <c r="J176" s="11"/>
      <c r="K176" s="11"/>
      <c r="L176" s="11"/>
      <c r="M176" s="11"/>
      <c r="N176" s="11"/>
      <c r="O176" s="11"/>
      <c r="P176" s="11"/>
      <c r="Q176" s="11"/>
      <c r="R176" s="11"/>
      <c r="S176" s="11"/>
    </row>
    <row r="177" spans="1:19">
      <c r="A177" s="11"/>
      <c r="B177" s="11"/>
      <c r="C177" s="11"/>
      <c r="D177" s="11"/>
      <c r="E177" s="11"/>
      <c r="F177" s="11"/>
      <c r="G177" s="12"/>
      <c r="H177" s="11"/>
      <c r="I177" s="11"/>
      <c r="J177" s="11"/>
      <c r="K177" s="11"/>
      <c r="L177" s="11"/>
      <c r="M177" s="11"/>
      <c r="N177" s="11"/>
      <c r="O177" s="11"/>
      <c r="P177" s="11"/>
      <c r="Q177" s="11"/>
      <c r="R177" s="11"/>
      <c r="S177" s="11"/>
    </row>
    <row r="178" spans="1:19">
      <c r="A178" s="11"/>
      <c r="B178" s="11"/>
      <c r="C178" s="11"/>
      <c r="D178" s="11"/>
      <c r="E178" s="11"/>
      <c r="F178" s="11"/>
      <c r="G178" s="12"/>
      <c r="H178" s="11"/>
      <c r="I178" s="11"/>
      <c r="J178" s="11"/>
      <c r="K178" s="11"/>
      <c r="L178" s="11"/>
      <c r="M178" s="11"/>
      <c r="N178" s="11"/>
      <c r="O178" s="11"/>
      <c r="P178" s="11"/>
      <c r="Q178" s="11"/>
      <c r="R178" s="11"/>
      <c r="S178" s="11"/>
    </row>
    <row r="179" spans="1:19">
      <c r="A179" s="11"/>
      <c r="B179" s="11"/>
      <c r="C179" s="11"/>
      <c r="D179" s="11"/>
      <c r="E179" s="11"/>
      <c r="F179" s="11"/>
      <c r="G179" s="12"/>
      <c r="H179" s="11"/>
      <c r="I179" s="11"/>
      <c r="J179" s="11"/>
      <c r="K179" s="11"/>
      <c r="L179" s="11"/>
      <c r="M179" s="11"/>
      <c r="N179" s="11"/>
      <c r="O179" s="11"/>
      <c r="P179" s="11"/>
      <c r="Q179" s="11"/>
      <c r="R179" s="11"/>
      <c r="S179" s="11"/>
    </row>
    <row r="180" spans="1:19">
      <c r="A180" s="11"/>
      <c r="B180" s="11"/>
      <c r="C180" s="11"/>
      <c r="D180" s="11"/>
      <c r="E180" s="11"/>
      <c r="F180" s="11"/>
      <c r="G180" s="12"/>
      <c r="H180" s="11"/>
      <c r="I180" s="11"/>
      <c r="J180" s="11"/>
      <c r="K180" s="11"/>
      <c r="L180" s="11"/>
      <c r="M180" s="11"/>
      <c r="N180" s="11"/>
      <c r="O180" s="11"/>
      <c r="P180" s="11"/>
      <c r="Q180" s="11"/>
      <c r="R180" s="11"/>
      <c r="S180" s="11"/>
    </row>
    <row r="181" spans="1:19">
      <c r="A181" s="11"/>
      <c r="B181" s="11"/>
      <c r="C181" s="11"/>
      <c r="D181" s="11"/>
      <c r="E181" s="11"/>
      <c r="F181" s="11"/>
      <c r="G181" s="12"/>
      <c r="H181" s="11"/>
      <c r="I181" s="11"/>
      <c r="J181" s="11"/>
      <c r="K181" s="11"/>
      <c r="L181" s="11"/>
      <c r="M181" s="11"/>
      <c r="N181" s="11"/>
      <c r="O181" s="11"/>
      <c r="P181" s="11"/>
      <c r="Q181" s="11"/>
      <c r="R181" s="11"/>
      <c r="S181" s="11"/>
    </row>
    <row r="182" spans="1:19">
      <c r="A182" s="11"/>
      <c r="B182" s="11"/>
      <c r="C182" s="11"/>
      <c r="D182" s="11"/>
      <c r="E182" s="11"/>
      <c r="F182" s="11"/>
      <c r="G182" s="12"/>
      <c r="H182" s="11"/>
      <c r="I182" s="11"/>
      <c r="J182" s="11"/>
      <c r="K182" s="11"/>
      <c r="L182" s="11"/>
      <c r="M182" s="11"/>
      <c r="N182" s="11"/>
      <c r="O182" s="11"/>
      <c r="P182" s="11"/>
      <c r="Q182" s="11"/>
      <c r="R182" s="11"/>
      <c r="S182" s="11"/>
    </row>
    <row r="183" spans="1:19">
      <c r="A183" s="11"/>
      <c r="B183" s="11"/>
      <c r="C183" s="11"/>
      <c r="D183" s="11"/>
      <c r="E183" s="11"/>
      <c r="F183" s="11"/>
      <c r="G183" s="12"/>
      <c r="H183" s="11"/>
      <c r="I183" s="11"/>
      <c r="J183" s="11"/>
      <c r="K183" s="11"/>
      <c r="L183" s="11"/>
      <c r="M183" s="11"/>
      <c r="N183" s="11"/>
      <c r="O183" s="11"/>
      <c r="P183" s="11"/>
      <c r="Q183" s="11"/>
      <c r="R183" s="11"/>
      <c r="S183" s="11"/>
    </row>
    <row r="184" spans="1:19">
      <c r="A184" s="11"/>
      <c r="B184" s="11"/>
      <c r="C184" s="11"/>
      <c r="D184" s="11"/>
      <c r="E184" s="11"/>
      <c r="F184" s="11"/>
      <c r="G184" s="12"/>
      <c r="H184" s="11"/>
      <c r="I184" s="11"/>
      <c r="J184" s="11"/>
      <c r="K184" s="11"/>
      <c r="L184" s="11"/>
      <c r="M184" s="11"/>
      <c r="N184" s="11"/>
      <c r="O184" s="11"/>
      <c r="P184" s="11"/>
      <c r="Q184" s="11"/>
      <c r="R184" s="11"/>
      <c r="S184" s="11"/>
    </row>
    <row r="185" spans="1:19">
      <c r="A185" s="11"/>
      <c r="B185" s="11"/>
      <c r="C185" s="11"/>
      <c r="D185" s="11"/>
      <c r="E185" s="11"/>
      <c r="F185" s="11"/>
      <c r="G185" s="12"/>
      <c r="H185" s="11"/>
      <c r="I185" s="11"/>
      <c r="J185" s="11"/>
      <c r="K185" s="11"/>
      <c r="L185" s="11"/>
      <c r="M185" s="11"/>
      <c r="N185" s="11"/>
      <c r="O185" s="11"/>
      <c r="P185" s="11"/>
      <c r="Q185" s="11"/>
      <c r="R185" s="11"/>
      <c r="S185" s="11"/>
    </row>
    <row r="186" spans="1:19">
      <c r="A186" s="11"/>
      <c r="B186" s="11"/>
      <c r="C186" s="11"/>
      <c r="D186" s="11"/>
      <c r="E186" s="11"/>
      <c r="F186" s="11"/>
      <c r="G186" s="12"/>
      <c r="H186" s="11"/>
      <c r="I186" s="11"/>
      <c r="J186" s="11"/>
      <c r="K186" s="11"/>
      <c r="L186" s="11"/>
      <c r="M186" s="11"/>
      <c r="N186" s="11"/>
      <c r="O186" s="11"/>
      <c r="P186" s="11"/>
      <c r="Q186" s="11"/>
      <c r="R186" s="11"/>
      <c r="S186" s="11"/>
    </row>
    <row r="187" spans="1:19">
      <c r="A187" s="11"/>
      <c r="B187" s="11"/>
      <c r="C187" s="11"/>
      <c r="D187" s="11"/>
      <c r="E187" s="11"/>
      <c r="F187" s="11"/>
      <c r="G187" s="12"/>
      <c r="H187" s="11"/>
      <c r="I187" s="11"/>
      <c r="J187" s="11"/>
      <c r="K187" s="11"/>
      <c r="L187" s="11"/>
      <c r="M187" s="11"/>
      <c r="N187" s="11"/>
      <c r="O187" s="11"/>
      <c r="P187" s="11"/>
      <c r="Q187" s="11"/>
      <c r="R187" s="11"/>
      <c r="S187" s="11"/>
    </row>
    <row r="188" spans="1:19">
      <c r="A188" s="11"/>
      <c r="B188" s="11"/>
      <c r="C188" s="11"/>
      <c r="D188" s="11"/>
      <c r="E188" s="11"/>
      <c r="F188" s="11"/>
      <c r="G188" s="12"/>
      <c r="H188" s="11"/>
      <c r="I188" s="11"/>
      <c r="J188" s="11"/>
      <c r="K188" s="11"/>
      <c r="L188" s="11"/>
      <c r="M188" s="11"/>
      <c r="N188" s="11"/>
      <c r="O188" s="11"/>
      <c r="P188" s="11"/>
      <c r="Q188" s="11"/>
      <c r="R188" s="11"/>
      <c r="S188" s="11"/>
    </row>
    <row r="189" spans="1:19">
      <c r="A189" s="11"/>
      <c r="B189" s="11"/>
      <c r="C189" s="11"/>
      <c r="D189" s="11"/>
      <c r="E189" s="11"/>
      <c r="F189" s="11"/>
      <c r="G189" s="12"/>
      <c r="H189" s="11"/>
      <c r="I189" s="11"/>
      <c r="J189" s="11"/>
      <c r="K189" s="11"/>
      <c r="L189" s="11"/>
      <c r="M189" s="11"/>
      <c r="N189" s="11"/>
      <c r="O189" s="11"/>
      <c r="P189" s="11"/>
      <c r="Q189" s="11"/>
      <c r="R189" s="11"/>
      <c r="S189" s="11"/>
    </row>
    <row r="190" spans="1:19">
      <c r="A190" s="11"/>
      <c r="B190" s="11"/>
      <c r="C190" s="11"/>
      <c r="D190" s="11"/>
      <c r="E190" s="11"/>
      <c r="F190" s="11"/>
      <c r="G190" s="12"/>
      <c r="H190" s="11"/>
      <c r="I190" s="11"/>
      <c r="J190" s="11"/>
      <c r="K190" s="11"/>
      <c r="L190" s="11"/>
      <c r="M190" s="11"/>
      <c r="N190" s="11"/>
      <c r="O190" s="11"/>
      <c r="P190" s="11"/>
      <c r="Q190" s="11"/>
      <c r="R190" s="11"/>
      <c r="S190" s="11"/>
    </row>
    <row r="191" spans="1:19">
      <c r="A191" s="11"/>
      <c r="B191" s="11"/>
      <c r="C191" s="11"/>
      <c r="D191" s="11"/>
      <c r="E191" s="11"/>
      <c r="F191" s="11"/>
      <c r="G191" s="12"/>
      <c r="H191" s="11"/>
      <c r="I191" s="11"/>
      <c r="J191" s="11"/>
      <c r="K191" s="11"/>
      <c r="L191" s="11"/>
      <c r="M191" s="11"/>
      <c r="N191" s="11"/>
      <c r="O191" s="11"/>
      <c r="P191" s="11"/>
      <c r="Q191" s="11"/>
      <c r="R191" s="11"/>
      <c r="S191" s="11"/>
    </row>
    <row r="192" spans="1:19">
      <c r="A192" s="11"/>
      <c r="B192" s="11"/>
      <c r="C192" s="11"/>
      <c r="D192" s="11"/>
      <c r="E192" s="11"/>
      <c r="F192" s="11"/>
      <c r="G192" s="12"/>
      <c r="H192" s="11"/>
      <c r="I192" s="11"/>
      <c r="J192" s="11"/>
      <c r="K192" s="11"/>
      <c r="L192" s="11"/>
      <c r="M192" s="11"/>
      <c r="N192" s="11"/>
      <c r="O192" s="11"/>
      <c r="P192" s="11"/>
      <c r="Q192" s="11"/>
      <c r="R192" s="11"/>
      <c r="S192" s="11"/>
    </row>
    <row r="193" spans="1:19">
      <c r="A193" s="11"/>
      <c r="B193" s="11"/>
      <c r="C193" s="11"/>
      <c r="D193" s="11"/>
      <c r="E193" s="11"/>
      <c r="F193" s="11"/>
      <c r="G193" s="12"/>
      <c r="H193" s="11"/>
      <c r="I193" s="11"/>
      <c r="J193" s="11"/>
      <c r="K193" s="11"/>
      <c r="L193" s="11"/>
      <c r="M193" s="11"/>
      <c r="N193" s="11"/>
      <c r="O193" s="11"/>
      <c r="P193" s="11"/>
      <c r="Q193" s="11"/>
      <c r="R193" s="11"/>
      <c r="S193" s="11"/>
    </row>
    <row r="194" spans="1:19">
      <c r="A194" s="11"/>
      <c r="B194" s="11"/>
      <c r="C194" s="11"/>
      <c r="D194" s="11"/>
      <c r="E194" s="11"/>
      <c r="F194" s="11"/>
      <c r="G194" s="12"/>
      <c r="H194" s="11"/>
      <c r="I194" s="11"/>
      <c r="J194" s="11"/>
      <c r="K194" s="11"/>
      <c r="L194" s="11"/>
      <c r="M194" s="11"/>
      <c r="N194" s="11"/>
      <c r="O194" s="11"/>
      <c r="P194" s="11"/>
      <c r="Q194" s="11"/>
      <c r="R194" s="11"/>
      <c r="S194" s="11"/>
    </row>
    <row r="195" spans="1:19">
      <c r="A195" s="11"/>
      <c r="B195" s="11"/>
      <c r="C195" s="11"/>
      <c r="D195" s="11"/>
      <c r="E195" s="11"/>
      <c r="F195" s="11"/>
      <c r="G195" s="12"/>
      <c r="H195" s="11"/>
      <c r="I195" s="11"/>
      <c r="J195" s="11"/>
      <c r="K195" s="11"/>
      <c r="L195" s="11"/>
      <c r="M195" s="11"/>
      <c r="N195" s="11"/>
      <c r="O195" s="11"/>
      <c r="P195" s="11"/>
      <c r="Q195" s="11"/>
      <c r="R195" s="11"/>
      <c r="S195" s="11"/>
    </row>
    <row r="196" spans="1:19">
      <c r="A196" s="11"/>
      <c r="B196" s="11"/>
      <c r="C196" s="11"/>
      <c r="D196" s="11"/>
      <c r="E196" s="11"/>
      <c r="F196" s="11"/>
      <c r="G196" s="12"/>
      <c r="H196" s="11"/>
      <c r="I196" s="11"/>
      <c r="J196" s="11"/>
      <c r="K196" s="11"/>
      <c r="L196" s="11"/>
      <c r="M196" s="11"/>
      <c r="N196" s="11"/>
      <c r="O196" s="11"/>
      <c r="P196" s="11"/>
      <c r="Q196" s="11"/>
      <c r="R196" s="11"/>
      <c r="S196" s="11"/>
    </row>
    <row r="197" spans="1:19">
      <c r="A197" s="11"/>
      <c r="B197" s="11"/>
      <c r="C197" s="11"/>
      <c r="D197" s="11"/>
      <c r="E197" s="11"/>
      <c r="F197" s="11"/>
      <c r="G197" s="12"/>
      <c r="H197" s="11"/>
      <c r="I197" s="11"/>
      <c r="J197" s="11"/>
      <c r="K197" s="11"/>
      <c r="L197" s="11"/>
      <c r="M197" s="11"/>
      <c r="N197" s="11"/>
      <c r="O197" s="11"/>
      <c r="P197" s="11"/>
      <c r="Q197" s="11"/>
      <c r="R197" s="11"/>
      <c r="S197" s="11"/>
    </row>
    <row r="198" spans="1:19">
      <c r="A198" s="11"/>
      <c r="B198" s="11"/>
      <c r="C198" s="11"/>
      <c r="D198" s="11"/>
      <c r="E198" s="11"/>
      <c r="F198" s="11"/>
      <c r="G198" s="12"/>
      <c r="H198" s="11"/>
      <c r="I198" s="11"/>
      <c r="J198" s="11"/>
      <c r="K198" s="11"/>
      <c r="L198" s="11"/>
      <c r="M198" s="11"/>
      <c r="N198" s="11"/>
      <c r="O198" s="11"/>
      <c r="P198" s="11"/>
      <c r="Q198" s="11"/>
      <c r="R198" s="11"/>
      <c r="S198" s="11"/>
    </row>
    <row r="199" spans="1:19">
      <c r="A199" s="11"/>
      <c r="B199" s="11"/>
      <c r="C199" s="11"/>
      <c r="D199" s="11"/>
      <c r="E199" s="11"/>
      <c r="F199" s="11"/>
      <c r="G199" s="12"/>
      <c r="H199" s="11"/>
      <c r="I199" s="11"/>
      <c r="J199" s="11"/>
      <c r="K199" s="11"/>
      <c r="L199" s="11"/>
      <c r="M199" s="11"/>
      <c r="N199" s="11"/>
      <c r="O199" s="11"/>
      <c r="P199" s="11"/>
      <c r="Q199" s="11"/>
      <c r="R199" s="11"/>
      <c r="S199" s="11"/>
    </row>
    <row r="200" spans="1:19">
      <c r="A200" s="11"/>
      <c r="B200" s="11"/>
      <c r="C200" s="11"/>
      <c r="D200" s="11"/>
      <c r="E200" s="11"/>
      <c r="F200" s="11"/>
      <c r="G200" s="12"/>
      <c r="H200" s="11"/>
      <c r="I200" s="11"/>
      <c r="J200" s="11"/>
      <c r="K200" s="11"/>
      <c r="L200" s="11"/>
      <c r="M200" s="11"/>
      <c r="N200" s="11"/>
      <c r="O200" s="11"/>
      <c r="P200" s="11"/>
      <c r="Q200" s="11"/>
      <c r="R200" s="11"/>
      <c r="S200" s="11"/>
    </row>
    <row r="201" spans="1:19">
      <c r="A201" s="11"/>
      <c r="B201" s="11"/>
      <c r="C201" s="11"/>
      <c r="D201" s="11"/>
      <c r="E201" s="11"/>
      <c r="F201" s="11"/>
      <c r="G201" s="12"/>
      <c r="H201" s="11"/>
      <c r="I201" s="11"/>
      <c r="J201" s="11"/>
      <c r="K201" s="11"/>
      <c r="L201" s="11"/>
      <c r="M201" s="11"/>
      <c r="N201" s="11"/>
      <c r="O201" s="11"/>
      <c r="P201" s="11"/>
      <c r="Q201" s="11"/>
      <c r="R201" s="11"/>
      <c r="S201" s="11"/>
    </row>
    <row r="202" spans="1:19">
      <c r="A202" s="11"/>
      <c r="B202" s="11"/>
      <c r="C202" s="11"/>
      <c r="D202" s="11"/>
      <c r="E202" s="11"/>
      <c r="F202" s="11"/>
      <c r="G202" s="12"/>
      <c r="H202" s="11"/>
      <c r="I202" s="11"/>
      <c r="J202" s="11"/>
      <c r="K202" s="11"/>
      <c r="L202" s="11"/>
      <c r="M202" s="11"/>
      <c r="N202" s="11"/>
      <c r="O202" s="11"/>
      <c r="P202" s="11"/>
      <c r="Q202" s="11"/>
      <c r="R202" s="11"/>
      <c r="S202" s="11"/>
    </row>
    <row r="203" spans="1:19">
      <c r="A203" s="11"/>
      <c r="B203" s="11"/>
      <c r="C203" s="11"/>
      <c r="D203" s="11"/>
      <c r="E203" s="11"/>
      <c r="F203" s="11"/>
      <c r="G203" s="12"/>
      <c r="H203" s="11"/>
      <c r="I203" s="11"/>
      <c r="J203" s="11"/>
      <c r="K203" s="11"/>
      <c r="L203" s="11"/>
      <c r="M203" s="11"/>
      <c r="N203" s="11"/>
      <c r="O203" s="11"/>
      <c r="P203" s="11"/>
      <c r="Q203" s="11"/>
      <c r="R203" s="11"/>
      <c r="S203" s="11"/>
    </row>
    <row r="204" spans="1:19">
      <c r="A204" s="11"/>
      <c r="B204" s="11"/>
      <c r="C204" s="11"/>
      <c r="D204" s="11"/>
      <c r="E204" s="11"/>
      <c r="F204" s="11"/>
      <c r="G204" s="12"/>
      <c r="H204" s="11"/>
      <c r="I204" s="11"/>
      <c r="J204" s="11"/>
      <c r="K204" s="11"/>
      <c r="L204" s="11"/>
      <c r="M204" s="11"/>
      <c r="N204" s="11"/>
      <c r="O204" s="11"/>
      <c r="P204" s="11"/>
      <c r="Q204" s="11"/>
      <c r="R204" s="11"/>
      <c r="S204" s="11"/>
    </row>
    <row r="205" spans="1:19">
      <c r="A205" s="11"/>
      <c r="B205" s="11"/>
      <c r="C205" s="11"/>
      <c r="D205" s="11"/>
      <c r="E205" s="11"/>
      <c r="F205" s="11"/>
      <c r="G205" s="12"/>
      <c r="H205" s="11"/>
      <c r="I205" s="11"/>
      <c r="J205" s="11"/>
      <c r="K205" s="11"/>
      <c r="L205" s="11"/>
      <c r="M205" s="11"/>
      <c r="N205" s="11"/>
      <c r="O205" s="11"/>
      <c r="P205" s="11"/>
      <c r="Q205" s="11"/>
      <c r="R205" s="11"/>
      <c r="S205" s="11"/>
    </row>
    <row r="206" spans="1:19">
      <c r="A206" s="11"/>
      <c r="B206" s="11"/>
      <c r="C206" s="11"/>
      <c r="D206" s="11"/>
      <c r="E206" s="11"/>
      <c r="F206" s="11"/>
      <c r="G206" s="12"/>
      <c r="H206" s="11"/>
      <c r="I206" s="11"/>
      <c r="J206" s="11"/>
      <c r="K206" s="11"/>
      <c r="L206" s="11"/>
      <c r="M206" s="11"/>
      <c r="N206" s="11"/>
      <c r="O206" s="11"/>
      <c r="P206" s="11"/>
      <c r="Q206" s="11"/>
      <c r="R206" s="11"/>
      <c r="S206" s="11"/>
    </row>
    <row r="207" spans="1:19">
      <c r="A207" s="11"/>
      <c r="B207" s="11"/>
      <c r="C207" s="11"/>
      <c r="D207" s="11"/>
      <c r="E207" s="11"/>
      <c r="F207" s="11"/>
      <c r="G207" s="12"/>
      <c r="H207" s="11"/>
      <c r="I207" s="11"/>
      <c r="J207" s="11"/>
      <c r="K207" s="11"/>
      <c r="L207" s="11"/>
      <c r="M207" s="11"/>
      <c r="N207" s="11"/>
      <c r="O207" s="11"/>
      <c r="P207" s="11"/>
      <c r="Q207" s="11"/>
      <c r="R207" s="11"/>
      <c r="S207" s="11"/>
    </row>
    <row r="208" spans="1:19">
      <c r="A208" s="11"/>
      <c r="B208" s="11"/>
      <c r="C208" s="11"/>
      <c r="D208" s="11"/>
      <c r="E208" s="11"/>
      <c r="F208" s="11"/>
      <c r="G208" s="12"/>
      <c r="H208" s="11"/>
      <c r="I208" s="11"/>
      <c r="J208" s="11"/>
      <c r="K208" s="11"/>
      <c r="L208" s="11"/>
      <c r="M208" s="11"/>
      <c r="N208" s="11"/>
      <c r="O208" s="11"/>
      <c r="P208" s="11"/>
      <c r="Q208" s="11"/>
      <c r="R208" s="11"/>
      <c r="S208" s="11"/>
    </row>
    <row r="209" spans="1:19">
      <c r="A209" s="11"/>
      <c r="B209" s="11"/>
      <c r="C209" s="11"/>
      <c r="D209" s="11"/>
      <c r="E209" s="11"/>
      <c r="F209" s="11"/>
      <c r="G209" s="12"/>
      <c r="H209" s="11"/>
      <c r="I209" s="11"/>
      <c r="J209" s="11"/>
      <c r="K209" s="11"/>
      <c r="L209" s="11"/>
      <c r="M209" s="11"/>
      <c r="N209" s="11"/>
      <c r="O209" s="11"/>
      <c r="P209" s="11"/>
      <c r="Q209" s="11"/>
      <c r="R209" s="11"/>
      <c r="S209" s="11"/>
    </row>
    <row r="210" spans="1:19">
      <c r="A210" s="11"/>
      <c r="B210" s="11"/>
      <c r="C210" s="11"/>
      <c r="D210" s="11"/>
      <c r="E210" s="11"/>
      <c r="F210" s="11"/>
      <c r="G210" s="12"/>
      <c r="H210" s="11"/>
      <c r="I210" s="11"/>
      <c r="J210" s="11"/>
      <c r="K210" s="11"/>
      <c r="L210" s="11"/>
      <c r="M210" s="11"/>
      <c r="N210" s="11"/>
      <c r="O210" s="11"/>
      <c r="P210" s="11"/>
      <c r="Q210" s="11"/>
      <c r="R210" s="11"/>
      <c r="S210" s="11"/>
    </row>
    <row r="211" spans="1:19">
      <c r="A211" s="11"/>
      <c r="B211" s="11"/>
      <c r="C211" s="11"/>
      <c r="D211" s="11"/>
      <c r="E211" s="11"/>
      <c r="F211" s="11"/>
      <c r="G211" s="12"/>
      <c r="H211" s="11"/>
      <c r="I211" s="11"/>
      <c r="J211" s="11"/>
      <c r="K211" s="11"/>
      <c r="L211" s="11"/>
      <c r="M211" s="11"/>
      <c r="N211" s="11"/>
      <c r="O211" s="11"/>
      <c r="P211" s="11"/>
      <c r="Q211" s="11"/>
      <c r="R211" s="11"/>
      <c r="S211" s="11"/>
    </row>
    <row r="212" spans="1:19">
      <c r="A212" s="11"/>
      <c r="B212" s="11"/>
      <c r="C212" s="11"/>
      <c r="D212" s="11"/>
      <c r="E212" s="11"/>
      <c r="F212" s="11"/>
      <c r="G212" s="12"/>
      <c r="H212" s="11"/>
      <c r="I212" s="11"/>
      <c r="J212" s="11"/>
      <c r="K212" s="11"/>
      <c r="L212" s="11"/>
      <c r="M212" s="11"/>
      <c r="N212" s="11"/>
      <c r="O212" s="11"/>
      <c r="P212" s="11"/>
      <c r="Q212" s="11"/>
      <c r="R212" s="11"/>
      <c r="S212" s="11"/>
    </row>
    <row r="213" spans="1:19">
      <c r="A213" s="11"/>
      <c r="B213" s="11"/>
      <c r="C213" s="11"/>
      <c r="D213" s="11"/>
      <c r="E213" s="11"/>
      <c r="F213" s="11"/>
      <c r="G213" s="12"/>
      <c r="H213" s="11"/>
      <c r="I213" s="11"/>
      <c r="J213" s="11"/>
      <c r="K213" s="11"/>
      <c r="L213" s="11"/>
      <c r="M213" s="11"/>
      <c r="N213" s="11"/>
      <c r="O213" s="11"/>
      <c r="P213" s="11"/>
      <c r="Q213" s="11"/>
      <c r="R213" s="11"/>
      <c r="S213" s="11"/>
    </row>
    <row r="214" spans="1:19">
      <c r="A214" s="11"/>
      <c r="B214" s="11"/>
      <c r="C214" s="11"/>
      <c r="D214" s="11"/>
      <c r="E214" s="11"/>
      <c r="F214" s="11"/>
      <c r="G214" s="12"/>
      <c r="H214" s="11"/>
      <c r="I214" s="11"/>
      <c r="J214" s="11"/>
      <c r="K214" s="11"/>
      <c r="L214" s="11"/>
      <c r="M214" s="11"/>
      <c r="N214" s="11"/>
      <c r="O214" s="11"/>
      <c r="P214" s="11"/>
      <c r="Q214" s="11"/>
      <c r="R214" s="11"/>
      <c r="S214" s="11"/>
    </row>
    <row r="215" spans="1:19">
      <c r="A215" s="11"/>
      <c r="B215" s="11"/>
      <c r="C215" s="11"/>
      <c r="D215" s="11"/>
      <c r="E215" s="11"/>
      <c r="F215" s="11"/>
      <c r="G215" s="12"/>
      <c r="H215" s="11"/>
      <c r="I215" s="11"/>
      <c r="J215" s="11"/>
      <c r="K215" s="11"/>
      <c r="L215" s="11"/>
      <c r="M215" s="11"/>
      <c r="N215" s="11"/>
      <c r="O215" s="11"/>
      <c r="P215" s="11"/>
      <c r="Q215" s="11"/>
      <c r="R215" s="11"/>
      <c r="S215" s="11"/>
    </row>
    <row r="216" spans="1:19">
      <c r="A216" s="11"/>
      <c r="B216" s="11"/>
      <c r="C216" s="11"/>
      <c r="D216" s="11"/>
      <c r="E216" s="11"/>
      <c r="F216" s="11"/>
      <c r="G216" s="12"/>
      <c r="H216" s="11"/>
      <c r="I216" s="11"/>
      <c r="J216" s="11"/>
      <c r="K216" s="11"/>
      <c r="L216" s="11"/>
      <c r="M216" s="11"/>
      <c r="N216" s="11"/>
      <c r="O216" s="11"/>
      <c r="P216" s="11"/>
      <c r="Q216" s="11"/>
      <c r="R216" s="11"/>
      <c r="S216" s="11"/>
    </row>
    <row r="217" spans="1:19">
      <c r="A217" s="11"/>
      <c r="B217" s="11"/>
      <c r="C217" s="11"/>
      <c r="D217" s="11"/>
      <c r="E217" s="11"/>
      <c r="F217" s="11"/>
      <c r="G217" s="12"/>
      <c r="H217" s="11"/>
      <c r="I217" s="11"/>
      <c r="J217" s="11"/>
      <c r="K217" s="11"/>
      <c r="L217" s="11"/>
      <c r="M217" s="11"/>
      <c r="N217" s="11"/>
      <c r="O217" s="11"/>
      <c r="P217" s="11"/>
      <c r="Q217" s="11"/>
      <c r="R217" s="11"/>
      <c r="S217" s="11"/>
    </row>
    <row r="218" spans="1:19">
      <c r="A218" s="11"/>
      <c r="B218" s="11"/>
      <c r="C218" s="11"/>
      <c r="D218" s="11"/>
      <c r="E218" s="11"/>
      <c r="F218" s="11"/>
      <c r="G218" s="12"/>
      <c r="H218" s="11"/>
      <c r="I218" s="11"/>
      <c r="J218" s="11"/>
      <c r="K218" s="11"/>
      <c r="L218" s="11"/>
      <c r="M218" s="11"/>
      <c r="N218" s="11"/>
      <c r="O218" s="11"/>
      <c r="P218" s="11"/>
      <c r="Q218" s="11"/>
      <c r="R218" s="11"/>
      <c r="S218" s="11"/>
    </row>
    <row r="219" spans="1:19">
      <c r="A219" s="11"/>
      <c r="B219" s="11"/>
      <c r="C219" s="11"/>
      <c r="D219" s="11"/>
      <c r="E219" s="11"/>
      <c r="F219" s="11"/>
      <c r="G219" s="12"/>
      <c r="H219" s="11"/>
      <c r="I219" s="11"/>
      <c r="J219" s="11"/>
      <c r="K219" s="11"/>
      <c r="L219" s="11"/>
      <c r="M219" s="11"/>
      <c r="N219" s="11"/>
      <c r="O219" s="11"/>
      <c r="P219" s="11"/>
      <c r="Q219" s="11"/>
      <c r="R219" s="11"/>
      <c r="S219" s="11"/>
    </row>
    <row r="220" spans="1:19">
      <c r="A220" s="11"/>
      <c r="B220" s="11"/>
      <c r="C220" s="11"/>
      <c r="D220" s="11"/>
      <c r="E220" s="11"/>
      <c r="F220" s="11"/>
      <c r="G220" s="12"/>
      <c r="H220" s="11"/>
      <c r="I220" s="11"/>
      <c r="J220" s="11"/>
      <c r="K220" s="11"/>
      <c r="L220" s="11"/>
      <c r="M220" s="11"/>
      <c r="N220" s="11"/>
      <c r="O220" s="11"/>
      <c r="P220" s="11"/>
      <c r="Q220" s="11"/>
      <c r="R220" s="11"/>
      <c r="S220" s="11"/>
    </row>
    <row r="221" spans="1:19">
      <c r="A221" s="11"/>
      <c r="B221" s="11"/>
      <c r="C221" s="11"/>
      <c r="D221" s="11"/>
      <c r="E221" s="11"/>
      <c r="F221" s="11"/>
      <c r="G221" s="12"/>
      <c r="H221" s="11"/>
      <c r="I221" s="11"/>
      <c r="J221" s="11"/>
      <c r="K221" s="11"/>
      <c r="L221" s="11"/>
      <c r="M221" s="11"/>
      <c r="N221" s="11"/>
      <c r="O221" s="11"/>
      <c r="P221" s="11"/>
      <c r="Q221" s="11"/>
      <c r="R221" s="11"/>
      <c r="S221" s="11"/>
    </row>
    <row r="222" spans="1:19">
      <c r="A222" s="11"/>
      <c r="B222" s="11"/>
      <c r="C222" s="11"/>
      <c r="D222" s="11"/>
      <c r="E222" s="11"/>
      <c r="F222" s="11"/>
      <c r="G222" s="12"/>
      <c r="H222" s="11"/>
      <c r="I222" s="11"/>
      <c r="J222" s="11"/>
      <c r="K222" s="11"/>
      <c r="L222" s="11"/>
      <c r="M222" s="11"/>
      <c r="N222" s="11"/>
      <c r="O222" s="11"/>
      <c r="P222" s="11"/>
      <c r="Q222" s="11"/>
      <c r="R222" s="11"/>
      <c r="S222" s="11"/>
    </row>
    <row r="223" spans="1:19">
      <c r="A223" s="11"/>
      <c r="B223" s="11"/>
      <c r="C223" s="11"/>
      <c r="D223" s="11"/>
      <c r="E223" s="11"/>
      <c r="F223" s="11"/>
      <c r="G223" s="12"/>
      <c r="H223" s="11"/>
      <c r="I223" s="11"/>
      <c r="J223" s="11"/>
      <c r="K223" s="11"/>
      <c r="L223" s="11"/>
      <c r="M223" s="11"/>
      <c r="N223" s="11"/>
      <c r="O223" s="11"/>
      <c r="P223" s="11"/>
      <c r="Q223" s="11"/>
      <c r="R223" s="11"/>
      <c r="S223" s="11"/>
    </row>
    <row r="224" spans="1:19">
      <c r="A224" s="11"/>
      <c r="B224" s="11"/>
      <c r="C224" s="11"/>
      <c r="D224" s="11"/>
      <c r="E224" s="11"/>
      <c r="F224" s="11"/>
      <c r="G224" s="12"/>
      <c r="H224" s="11"/>
      <c r="I224" s="11"/>
      <c r="J224" s="11"/>
      <c r="K224" s="11"/>
      <c r="L224" s="11"/>
      <c r="M224" s="11"/>
      <c r="N224" s="11"/>
      <c r="O224" s="11"/>
      <c r="P224" s="11"/>
      <c r="Q224" s="11"/>
      <c r="R224" s="11"/>
      <c r="S224" s="11"/>
    </row>
    <row r="225" spans="1:19">
      <c r="A225" s="11"/>
      <c r="B225" s="11"/>
      <c r="C225" s="11"/>
      <c r="D225" s="11"/>
      <c r="E225" s="11"/>
      <c r="F225" s="11"/>
      <c r="G225" s="12"/>
      <c r="H225" s="11"/>
      <c r="I225" s="11"/>
      <c r="J225" s="11"/>
      <c r="K225" s="11"/>
      <c r="L225" s="11"/>
      <c r="M225" s="11"/>
      <c r="N225" s="11"/>
      <c r="O225" s="11"/>
      <c r="P225" s="11"/>
      <c r="Q225" s="11"/>
      <c r="R225" s="11"/>
      <c r="S225" s="11"/>
    </row>
    <row r="226" spans="1:19">
      <c r="A226" s="11"/>
      <c r="B226" s="11"/>
      <c r="C226" s="11"/>
      <c r="D226" s="11"/>
      <c r="E226" s="11"/>
      <c r="F226" s="11"/>
      <c r="G226" s="12"/>
      <c r="H226" s="11"/>
      <c r="I226" s="11"/>
      <c r="J226" s="11"/>
      <c r="K226" s="11"/>
      <c r="L226" s="11"/>
      <c r="M226" s="11"/>
      <c r="N226" s="11"/>
      <c r="O226" s="11"/>
      <c r="P226" s="11"/>
      <c r="Q226" s="11"/>
      <c r="R226" s="11"/>
      <c r="S226" s="11"/>
    </row>
    <row r="227" spans="1:19">
      <c r="A227" s="11"/>
      <c r="B227" s="11"/>
      <c r="C227" s="11"/>
      <c r="D227" s="11"/>
      <c r="E227" s="11"/>
      <c r="F227" s="11"/>
      <c r="G227" s="12"/>
      <c r="H227" s="11"/>
      <c r="I227" s="11"/>
      <c r="J227" s="11"/>
      <c r="K227" s="11"/>
      <c r="L227" s="11"/>
      <c r="M227" s="11"/>
      <c r="N227" s="11"/>
      <c r="O227" s="11"/>
      <c r="P227" s="11"/>
      <c r="Q227" s="11"/>
      <c r="R227" s="11"/>
      <c r="S227" s="11"/>
    </row>
    <row r="228" spans="1:19">
      <c r="A228" s="11"/>
      <c r="B228" s="11"/>
      <c r="C228" s="11"/>
      <c r="D228" s="11"/>
      <c r="E228" s="11"/>
      <c r="F228" s="11"/>
      <c r="G228" s="12"/>
      <c r="H228" s="11"/>
      <c r="I228" s="11"/>
      <c r="J228" s="11"/>
      <c r="K228" s="11"/>
      <c r="L228" s="11"/>
      <c r="M228" s="11"/>
      <c r="N228" s="11"/>
      <c r="O228" s="11"/>
      <c r="P228" s="11"/>
      <c r="Q228" s="11"/>
      <c r="R228" s="11"/>
      <c r="S228" s="11"/>
    </row>
    <row r="229" spans="1:19">
      <c r="A229" s="11"/>
      <c r="B229" s="11"/>
      <c r="C229" s="11"/>
      <c r="D229" s="11"/>
      <c r="E229" s="11"/>
      <c r="F229" s="11"/>
      <c r="G229" s="12"/>
      <c r="H229" s="11"/>
      <c r="I229" s="11"/>
      <c r="J229" s="11"/>
      <c r="K229" s="11"/>
      <c r="L229" s="11"/>
      <c r="M229" s="11"/>
      <c r="N229" s="11"/>
      <c r="O229" s="11"/>
      <c r="P229" s="11"/>
      <c r="Q229" s="11"/>
      <c r="R229" s="11"/>
      <c r="S229" s="11"/>
    </row>
    <row r="230" spans="1:19">
      <c r="A230" s="11"/>
      <c r="B230" s="11"/>
      <c r="C230" s="11"/>
      <c r="D230" s="11"/>
      <c r="E230" s="11"/>
      <c r="F230" s="11"/>
      <c r="G230" s="12"/>
      <c r="H230" s="11"/>
      <c r="I230" s="11"/>
      <c r="J230" s="11"/>
      <c r="K230" s="11"/>
      <c r="L230" s="11"/>
      <c r="M230" s="11"/>
      <c r="N230" s="11"/>
      <c r="O230" s="11"/>
      <c r="P230" s="11"/>
      <c r="Q230" s="11"/>
      <c r="R230" s="11"/>
      <c r="S230" s="11"/>
    </row>
    <row r="231" spans="1:19">
      <c r="A231" s="11"/>
      <c r="B231" s="11"/>
      <c r="C231" s="11"/>
      <c r="D231" s="11"/>
      <c r="E231" s="11"/>
      <c r="F231" s="11"/>
      <c r="G231" s="12"/>
      <c r="H231" s="11"/>
      <c r="I231" s="11"/>
      <c r="J231" s="11"/>
      <c r="K231" s="11"/>
      <c r="L231" s="11"/>
      <c r="M231" s="11"/>
      <c r="N231" s="11"/>
      <c r="O231" s="11"/>
      <c r="P231" s="11"/>
      <c r="Q231" s="11"/>
      <c r="R231" s="11"/>
      <c r="S231" s="11"/>
    </row>
    <row r="232" spans="1:19">
      <c r="A232" s="11"/>
      <c r="B232" s="11"/>
      <c r="C232" s="11"/>
      <c r="D232" s="11"/>
      <c r="E232" s="11"/>
      <c r="F232" s="11"/>
      <c r="G232" s="12"/>
      <c r="H232" s="11"/>
      <c r="I232" s="11"/>
      <c r="J232" s="11"/>
      <c r="K232" s="11"/>
      <c r="L232" s="11"/>
      <c r="M232" s="11"/>
      <c r="N232" s="11"/>
      <c r="O232" s="11"/>
      <c r="P232" s="11"/>
      <c r="Q232" s="11"/>
      <c r="R232" s="11"/>
      <c r="S232" s="11"/>
    </row>
    <row r="233" spans="1:19">
      <c r="A233" s="11"/>
      <c r="B233" s="11"/>
      <c r="C233" s="11"/>
      <c r="D233" s="11"/>
      <c r="E233" s="11"/>
      <c r="F233" s="11"/>
      <c r="G233" s="12"/>
      <c r="H233" s="11"/>
      <c r="I233" s="11"/>
      <c r="J233" s="11"/>
      <c r="K233" s="11"/>
      <c r="L233" s="11"/>
      <c r="M233" s="11"/>
      <c r="N233" s="11"/>
      <c r="O233" s="11"/>
      <c r="P233" s="11"/>
      <c r="Q233" s="11"/>
      <c r="R233" s="11"/>
      <c r="S233" s="11"/>
    </row>
    <row r="234" spans="1:19">
      <c r="A234" s="11"/>
      <c r="B234" s="11"/>
      <c r="C234" s="11"/>
      <c r="D234" s="11"/>
      <c r="E234" s="11"/>
      <c r="F234" s="11"/>
      <c r="G234" s="12"/>
      <c r="H234" s="11"/>
      <c r="I234" s="11"/>
      <c r="J234" s="11"/>
      <c r="K234" s="11"/>
      <c r="L234" s="11"/>
      <c r="M234" s="11"/>
      <c r="N234" s="11"/>
      <c r="O234" s="11"/>
      <c r="P234" s="11"/>
      <c r="Q234" s="11"/>
      <c r="R234" s="11"/>
      <c r="S234" s="11"/>
    </row>
    <row r="235" spans="1:19">
      <c r="A235" s="11"/>
      <c r="B235" s="11"/>
      <c r="C235" s="11"/>
      <c r="D235" s="11"/>
      <c r="E235" s="11"/>
      <c r="F235" s="11"/>
      <c r="G235" s="12"/>
      <c r="H235" s="11"/>
      <c r="I235" s="11"/>
      <c r="J235" s="11"/>
      <c r="K235" s="11"/>
      <c r="L235" s="11"/>
      <c r="M235" s="11"/>
      <c r="N235" s="11"/>
      <c r="O235" s="11"/>
      <c r="P235" s="11"/>
      <c r="Q235" s="11"/>
      <c r="R235" s="11"/>
      <c r="S235" s="11"/>
    </row>
    <row r="236" spans="1:19">
      <c r="A236" s="11"/>
      <c r="B236" s="11"/>
      <c r="C236" s="11"/>
      <c r="D236" s="11"/>
      <c r="E236" s="11"/>
      <c r="F236" s="11"/>
      <c r="G236" s="12"/>
      <c r="H236" s="11"/>
      <c r="I236" s="11"/>
      <c r="J236" s="11"/>
      <c r="K236" s="11"/>
      <c r="L236" s="11"/>
      <c r="M236" s="11"/>
      <c r="N236" s="11"/>
      <c r="O236" s="11"/>
      <c r="P236" s="11"/>
      <c r="Q236" s="11"/>
      <c r="R236" s="11"/>
      <c r="S236" s="11"/>
    </row>
    <row r="237" spans="1:19">
      <c r="A237" s="11"/>
      <c r="B237" s="11"/>
      <c r="C237" s="11"/>
      <c r="D237" s="11"/>
      <c r="E237" s="11"/>
      <c r="F237" s="11"/>
      <c r="G237" s="12"/>
      <c r="H237" s="11"/>
      <c r="I237" s="11"/>
      <c r="J237" s="11"/>
      <c r="K237" s="11"/>
      <c r="L237" s="11"/>
      <c r="M237" s="11"/>
      <c r="N237" s="11"/>
      <c r="O237" s="11"/>
      <c r="P237" s="11"/>
      <c r="Q237" s="11"/>
      <c r="R237" s="11"/>
      <c r="S237" s="11"/>
    </row>
    <row r="238" spans="1:19">
      <c r="A238" s="11"/>
      <c r="B238" s="11"/>
      <c r="C238" s="11"/>
      <c r="D238" s="11"/>
      <c r="E238" s="11"/>
      <c r="F238" s="11"/>
      <c r="G238" s="12"/>
      <c r="H238" s="11"/>
      <c r="I238" s="11"/>
      <c r="J238" s="11"/>
      <c r="K238" s="11"/>
      <c r="L238" s="11"/>
      <c r="M238" s="11"/>
      <c r="N238" s="11"/>
      <c r="O238" s="11"/>
      <c r="P238" s="11"/>
      <c r="Q238" s="11"/>
      <c r="R238" s="11"/>
      <c r="S238" s="11"/>
    </row>
    <row r="239" spans="1:19">
      <c r="A239" s="11"/>
      <c r="B239" s="11"/>
      <c r="C239" s="11"/>
      <c r="D239" s="11"/>
      <c r="E239" s="11"/>
      <c r="F239" s="11"/>
      <c r="G239" s="12"/>
      <c r="H239" s="11"/>
      <c r="I239" s="11"/>
      <c r="J239" s="11"/>
      <c r="K239" s="11"/>
      <c r="L239" s="11"/>
      <c r="M239" s="11"/>
      <c r="N239" s="11"/>
      <c r="O239" s="11"/>
      <c r="P239" s="11"/>
      <c r="Q239" s="11"/>
      <c r="R239" s="11"/>
      <c r="S239" s="11"/>
    </row>
    <row r="240" spans="1:19">
      <c r="A240" s="11"/>
      <c r="B240" s="11"/>
      <c r="C240" s="11"/>
      <c r="D240" s="11"/>
      <c r="E240" s="11"/>
      <c r="F240" s="11"/>
      <c r="G240" s="12"/>
      <c r="H240" s="11"/>
      <c r="I240" s="11"/>
      <c r="J240" s="11"/>
      <c r="K240" s="11"/>
      <c r="L240" s="11"/>
      <c r="M240" s="11"/>
      <c r="N240" s="11"/>
      <c r="O240" s="11"/>
      <c r="P240" s="11"/>
      <c r="Q240" s="11"/>
      <c r="R240" s="11"/>
      <c r="S240" s="11"/>
    </row>
    <row r="241" spans="1:19">
      <c r="A241" s="11"/>
      <c r="B241" s="11"/>
      <c r="C241" s="11"/>
      <c r="D241" s="11"/>
      <c r="E241" s="11"/>
      <c r="F241" s="11"/>
      <c r="G241" s="12"/>
      <c r="H241" s="11"/>
      <c r="I241" s="11"/>
      <c r="J241" s="11"/>
      <c r="K241" s="11"/>
      <c r="L241" s="11"/>
      <c r="M241" s="11"/>
      <c r="N241" s="11"/>
      <c r="O241" s="11"/>
      <c r="P241" s="11"/>
      <c r="Q241" s="11"/>
      <c r="R241" s="11"/>
      <c r="S241" s="11"/>
    </row>
    <row r="242" spans="1:19">
      <c r="A242" s="11"/>
      <c r="B242" s="11"/>
      <c r="C242" s="11"/>
      <c r="D242" s="11"/>
      <c r="E242" s="11"/>
      <c r="F242" s="11"/>
      <c r="G242" s="12"/>
      <c r="H242" s="11"/>
      <c r="I242" s="11"/>
      <c r="J242" s="11"/>
      <c r="K242" s="11"/>
      <c r="L242" s="11"/>
      <c r="M242" s="11"/>
      <c r="N242" s="11"/>
      <c r="O242" s="11"/>
      <c r="P242" s="11"/>
      <c r="Q242" s="11"/>
      <c r="R242" s="11"/>
      <c r="S242" s="11"/>
    </row>
    <row r="243" spans="1:19">
      <c r="A243" s="11"/>
      <c r="B243" s="11"/>
      <c r="C243" s="11"/>
      <c r="D243" s="11"/>
      <c r="E243" s="11"/>
      <c r="F243" s="11"/>
      <c r="G243" s="12"/>
      <c r="H243" s="11"/>
      <c r="I243" s="11"/>
      <c r="J243" s="11"/>
      <c r="K243" s="11"/>
      <c r="L243" s="11"/>
      <c r="M243" s="11"/>
      <c r="N243" s="11"/>
      <c r="O243" s="11"/>
      <c r="P243" s="11"/>
      <c r="Q243" s="11"/>
      <c r="R243" s="11"/>
      <c r="S243" s="11"/>
    </row>
    <row r="244" spans="1:19">
      <c r="A244" s="11"/>
      <c r="B244" s="11"/>
      <c r="C244" s="11"/>
      <c r="D244" s="11"/>
      <c r="E244" s="11"/>
      <c r="F244" s="11"/>
      <c r="G244" s="12"/>
      <c r="H244" s="11"/>
      <c r="I244" s="11"/>
      <c r="J244" s="11"/>
      <c r="K244" s="11"/>
      <c r="L244" s="11"/>
      <c r="M244" s="11"/>
      <c r="N244" s="11"/>
      <c r="O244" s="11"/>
      <c r="P244" s="11"/>
      <c r="Q244" s="11"/>
      <c r="R244" s="11"/>
      <c r="S244" s="11"/>
    </row>
    <row r="245" spans="1:19">
      <c r="A245" s="11"/>
      <c r="B245" s="11"/>
      <c r="C245" s="11"/>
      <c r="D245" s="11"/>
      <c r="E245" s="11"/>
      <c r="F245" s="11"/>
      <c r="G245" s="12"/>
      <c r="H245" s="11"/>
      <c r="I245" s="11"/>
      <c r="J245" s="11"/>
      <c r="K245" s="11"/>
      <c r="L245" s="11"/>
      <c r="M245" s="11"/>
      <c r="N245" s="11"/>
      <c r="O245" s="11"/>
      <c r="P245" s="11"/>
      <c r="Q245" s="11"/>
      <c r="R245" s="11"/>
      <c r="S245" s="11"/>
    </row>
    <row r="246" spans="1:19">
      <c r="A246" s="11"/>
      <c r="B246" s="11"/>
      <c r="C246" s="11"/>
      <c r="D246" s="11"/>
      <c r="E246" s="11"/>
      <c r="F246" s="11"/>
      <c r="G246" s="12"/>
      <c r="H246" s="11"/>
      <c r="I246" s="11"/>
      <c r="J246" s="11"/>
      <c r="K246" s="11"/>
      <c r="L246" s="11"/>
      <c r="M246" s="11"/>
      <c r="N246" s="11"/>
      <c r="O246" s="11"/>
      <c r="P246" s="11"/>
      <c r="Q246" s="11"/>
      <c r="R246" s="11"/>
      <c r="S246" s="11"/>
    </row>
    <row r="247" spans="1:19">
      <c r="A247" s="11"/>
      <c r="B247" s="11"/>
      <c r="C247" s="11"/>
      <c r="D247" s="11"/>
      <c r="E247" s="11"/>
      <c r="F247" s="11"/>
      <c r="G247" s="12"/>
      <c r="H247" s="11"/>
      <c r="I247" s="11"/>
      <c r="J247" s="11"/>
      <c r="K247" s="11"/>
      <c r="L247" s="11"/>
      <c r="M247" s="11"/>
      <c r="N247" s="11"/>
      <c r="O247" s="11"/>
      <c r="P247" s="11"/>
      <c r="Q247" s="11"/>
      <c r="R247" s="11"/>
      <c r="S247" s="11"/>
    </row>
    <row r="248" spans="1:19">
      <c r="A248" s="11"/>
      <c r="B248" s="11"/>
      <c r="C248" s="11"/>
      <c r="D248" s="11"/>
      <c r="E248" s="11"/>
      <c r="F248" s="11"/>
      <c r="G248" s="12"/>
      <c r="H248" s="11"/>
      <c r="I248" s="11"/>
      <c r="J248" s="11"/>
      <c r="K248" s="11"/>
      <c r="L248" s="11"/>
      <c r="M248" s="11"/>
      <c r="N248" s="11"/>
      <c r="O248" s="11"/>
      <c r="P248" s="11"/>
      <c r="Q248" s="11"/>
      <c r="R248" s="11"/>
      <c r="S248" s="11"/>
    </row>
    <row r="249" spans="1:19">
      <c r="A249" s="11"/>
      <c r="B249" s="11"/>
      <c r="C249" s="11"/>
      <c r="D249" s="11"/>
      <c r="E249" s="11"/>
      <c r="F249" s="11"/>
      <c r="G249" s="12"/>
      <c r="H249" s="11"/>
      <c r="I249" s="11"/>
      <c r="J249" s="11"/>
      <c r="K249" s="11"/>
      <c r="L249" s="11"/>
      <c r="M249" s="11"/>
      <c r="N249" s="11"/>
      <c r="O249" s="11"/>
      <c r="P249" s="11"/>
      <c r="Q249" s="11"/>
      <c r="R249" s="11"/>
      <c r="S249" s="11"/>
    </row>
    <row r="250" spans="1:19">
      <c r="A250" s="11"/>
      <c r="B250" s="11"/>
      <c r="C250" s="11"/>
      <c r="D250" s="11"/>
      <c r="E250" s="11"/>
      <c r="F250" s="11"/>
      <c r="G250" s="12"/>
      <c r="H250" s="11"/>
      <c r="I250" s="11"/>
      <c r="J250" s="11"/>
      <c r="K250" s="11"/>
      <c r="L250" s="11"/>
      <c r="M250" s="11"/>
      <c r="N250" s="11"/>
      <c r="O250" s="11"/>
      <c r="P250" s="11"/>
      <c r="Q250" s="11"/>
      <c r="R250" s="11"/>
      <c r="S250" s="11"/>
    </row>
    <row r="251" spans="1:19">
      <c r="A251" s="11"/>
      <c r="B251" s="11"/>
      <c r="C251" s="11"/>
      <c r="D251" s="11"/>
      <c r="E251" s="11"/>
      <c r="F251" s="11"/>
      <c r="G251" s="12"/>
      <c r="H251" s="11"/>
      <c r="I251" s="11"/>
      <c r="J251" s="11"/>
      <c r="K251" s="11"/>
      <c r="L251" s="11"/>
      <c r="M251" s="11"/>
      <c r="N251" s="11"/>
      <c r="O251" s="11"/>
      <c r="P251" s="11"/>
      <c r="Q251" s="11"/>
      <c r="R251" s="11"/>
      <c r="S251" s="11"/>
    </row>
    <row r="252" spans="1:19">
      <c r="A252" s="11"/>
      <c r="B252" s="11"/>
      <c r="C252" s="11"/>
      <c r="D252" s="11"/>
      <c r="E252" s="11"/>
      <c r="F252" s="11"/>
      <c r="G252" s="12"/>
      <c r="H252" s="11"/>
      <c r="I252" s="11"/>
      <c r="J252" s="11"/>
      <c r="K252" s="11"/>
      <c r="L252" s="11"/>
      <c r="M252" s="11"/>
      <c r="N252" s="11"/>
      <c r="O252" s="11"/>
      <c r="P252" s="11"/>
      <c r="Q252" s="11"/>
      <c r="R252" s="11"/>
      <c r="S252" s="11"/>
    </row>
    <row r="253" spans="1:19">
      <c r="A253" s="11"/>
      <c r="B253" s="11"/>
      <c r="C253" s="11"/>
      <c r="D253" s="11"/>
      <c r="E253" s="11"/>
      <c r="F253" s="11"/>
      <c r="G253" s="12"/>
      <c r="H253" s="11"/>
      <c r="I253" s="11"/>
      <c r="J253" s="11"/>
      <c r="K253" s="11"/>
      <c r="L253" s="11"/>
      <c r="M253" s="11"/>
      <c r="N253" s="11"/>
      <c r="O253" s="11"/>
      <c r="P253" s="11"/>
      <c r="Q253" s="11"/>
      <c r="R253" s="11"/>
      <c r="S253" s="11"/>
    </row>
    <row r="254" spans="1:19">
      <c r="A254" s="11"/>
      <c r="B254" s="11"/>
      <c r="C254" s="11"/>
      <c r="D254" s="11"/>
      <c r="E254" s="11"/>
      <c r="F254" s="11"/>
      <c r="G254" s="12"/>
      <c r="H254" s="11"/>
      <c r="I254" s="11"/>
      <c r="J254" s="11"/>
      <c r="K254" s="11"/>
      <c r="L254" s="11"/>
      <c r="M254" s="11"/>
      <c r="N254" s="11"/>
      <c r="O254" s="11"/>
      <c r="P254" s="11"/>
      <c r="Q254" s="11"/>
      <c r="R254" s="11"/>
      <c r="S254" s="11"/>
    </row>
    <row r="255" spans="1:19">
      <c r="A255" s="11"/>
      <c r="B255" s="11"/>
      <c r="C255" s="11"/>
      <c r="D255" s="11"/>
      <c r="E255" s="11"/>
      <c r="F255" s="11"/>
      <c r="G255" s="12"/>
      <c r="H255" s="11"/>
      <c r="I255" s="11"/>
      <c r="J255" s="11"/>
      <c r="K255" s="11"/>
      <c r="L255" s="11"/>
      <c r="M255" s="11"/>
      <c r="N255" s="11"/>
      <c r="O255" s="11"/>
      <c r="P255" s="11"/>
      <c r="Q255" s="11"/>
      <c r="R255" s="11"/>
      <c r="S255" s="11"/>
    </row>
    <row r="256" spans="1:19">
      <c r="A256" s="11"/>
      <c r="B256" s="11"/>
      <c r="C256" s="11"/>
      <c r="D256" s="11"/>
      <c r="E256" s="11"/>
      <c r="F256" s="11"/>
      <c r="G256" s="12"/>
      <c r="H256" s="11"/>
      <c r="I256" s="11"/>
      <c r="J256" s="11"/>
      <c r="K256" s="11"/>
      <c r="L256" s="11"/>
      <c r="M256" s="11"/>
      <c r="N256" s="11"/>
      <c r="O256" s="11"/>
      <c r="P256" s="11"/>
      <c r="Q256" s="11"/>
      <c r="R256" s="11"/>
      <c r="S256" s="11"/>
    </row>
    <row r="257" spans="1:19">
      <c r="A257" s="11"/>
      <c r="B257" s="11"/>
      <c r="C257" s="11"/>
      <c r="D257" s="11"/>
      <c r="E257" s="11"/>
      <c r="F257" s="11"/>
      <c r="G257" s="12"/>
      <c r="H257" s="11"/>
      <c r="I257" s="11"/>
      <c r="J257" s="11"/>
      <c r="K257" s="11"/>
      <c r="L257" s="11"/>
      <c r="M257" s="11"/>
      <c r="N257" s="11"/>
      <c r="O257" s="11"/>
      <c r="P257" s="11"/>
      <c r="Q257" s="11"/>
      <c r="R257" s="11"/>
      <c r="S257" s="11"/>
    </row>
    <row r="258" spans="1:19">
      <c r="A258" s="11"/>
      <c r="B258" s="11"/>
      <c r="C258" s="11"/>
      <c r="D258" s="11"/>
      <c r="E258" s="11"/>
      <c r="F258" s="11"/>
      <c r="G258" s="12"/>
      <c r="H258" s="11"/>
      <c r="I258" s="11"/>
      <c r="J258" s="11"/>
      <c r="K258" s="11"/>
      <c r="L258" s="11"/>
      <c r="M258" s="11"/>
      <c r="N258" s="11"/>
      <c r="O258" s="11"/>
      <c r="P258" s="11"/>
      <c r="Q258" s="11"/>
      <c r="R258" s="11"/>
      <c r="S258" s="11"/>
    </row>
    <row r="259" spans="1:19">
      <c r="A259" s="11"/>
      <c r="B259" s="11"/>
      <c r="C259" s="11"/>
      <c r="D259" s="11"/>
      <c r="E259" s="11"/>
      <c r="F259" s="11"/>
      <c r="G259" s="12"/>
      <c r="H259" s="11"/>
      <c r="I259" s="11"/>
      <c r="J259" s="11"/>
      <c r="K259" s="11"/>
      <c r="L259" s="11"/>
      <c r="M259" s="11"/>
      <c r="N259" s="11"/>
      <c r="O259" s="11"/>
      <c r="P259" s="11"/>
      <c r="Q259" s="11"/>
      <c r="R259" s="11"/>
      <c r="S259" s="11"/>
    </row>
    <row r="260" spans="1:19">
      <c r="A260" s="11"/>
      <c r="B260" s="11"/>
      <c r="C260" s="11"/>
      <c r="D260" s="11"/>
      <c r="E260" s="11"/>
      <c r="F260" s="11"/>
      <c r="G260" s="12"/>
      <c r="H260" s="11"/>
      <c r="I260" s="11"/>
      <c r="J260" s="11"/>
      <c r="K260" s="11"/>
      <c r="L260" s="11"/>
      <c r="M260" s="11"/>
      <c r="N260" s="11"/>
      <c r="O260" s="11"/>
      <c r="P260" s="11"/>
      <c r="Q260" s="11"/>
      <c r="R260" s="11"/>
      <c r="S260" s="11"/>
    </row>
    <row r="261" spans="1:19">
      <c r="A261" s="11"/>
      <c r="B261" s="11"/>
      <c r="C261" s="11"/>
      <c r="D261" s="11"/>
      <c r="E261" s="11"/>
      <c r="F261" s="11"/>
      <c r="G261" s="12"/>
      <c r="H261" s="11"/>
      <c r="I261" s="11"/>
      <c r="J261" s="11"/>
      <c r="K261" s="11"/>
      <c r="L261" s="11"/>
      <c r="M261" s="11"/>
      <c r="N261" s="11"/>
      <c r="O261" s="11"/>
      <c r="P261" s="11"/>
      <c r="Q261" s="11"/>
      <c r="R261" s="11"/>
      <c r="S261" s="11"/>
    </row>
    <row r="262" spans="1:19">
      <c r="A262" s="11"/>
      <c r="B262" s="11"/>
      <c r="C262" s="11"/>
      <c r="D262" s="11"/>
      <c r="E262" s="11"/>
      <c r="F262" s="11"/>
      <c r="G262" s="12"/>
      <c r="H262" s="11"/>
      <c r="I262" s="11"/>
      <c r="J262" s="11"/>
      <c r="K262" s="11"/>
      <c r="L262" s="11"/>
      <c r="M262" s="11"/>
      <c r="N262" s="11"/>
      <c r="O262" s="11"/>
      <c r="P262" s="11"/>
      <c r="Q262" s="11"/>
      <c r="R262" s="11"/>
      <c r="S262" s="11"/>
    </row>
    <row r="263" spans="1:19">
      <c r="A263" s="11"/>
      <c r="B263" s="11"/>
      <c r="C263" s="11"/>
      <c r="D263" s="11"/>
      <c r="E263" s="11"/>
      <c r="F263" s="11"/>
      <c r="G263" s="12"/>
      <c r="H263" s="11"/>
      <c r="I263" s="11"/>
      <c r="J263" s="11"/>
      <c r="K263" s="11"/>
      <c r="L263" s="11"/>
      <c r="M263" s="11"/>
      <c r="N263" s="11"/>
      <c r="O263" s="11"/>
      <c r="P263" s="11"/>
      <c r="Q263" s="11"/>
      <c r="R263" s="11"/>
      <c r="S263" s="11"/>
    </row>
    <row r="264" spans="1:19">
      <c r="A264" s="11"/>
      <c r="B264" s="11"/>
      <c r="C264" s="11"/>
      <c r="D264" s="11"/>
      <c r="E264" s="11"/>
      <c r="F264" s="11"/>
      <c r="G264" s="12"/>
      <c r="H264" s="11"/>
      <c r="I264" s="11"/>
      <c r="J264" s="11"/>
      <c r="K264" s="11"/>
      <c r="L264" s="11"/>
      <c r="M264" s="11"/>
      <c r="N264" s="11"/>
      <c r="O264" s="11"/>
      <c r="P264" s="11"/>
      <c r="Q264" s="11"/>
      <c r="R264" s="11"/>
      <c r="S264" s="11"/>
    </row>
    <row r="265" spans="1:19">
      <c r="A265" s="11"/>
      <c r="B265" s="11"/>
      <c r="C265" s="11"/>
      <c r="D265" s="11"/>
      <c r="E265" s="11"/>
      <c r="F265" s="11"/>
      <c r="G265" s="12"/>
      <c r="H265" s="11"/>
      <c r="I265" s="11"/>
      <c r="J265" s="11"/>
      <c r="K265" s="11"/>
      <c r="L265" s="11"/>
      <c r="M265" s="11"/>
      <c r="N265" s="11"/>
      <c r="O265" s="11"/>
      <c r="P265" s="11"/>
      <c r="Q265" s="11"/>
      <c r="R265" s="11"/>
      <c r="S265" s="11"/>
    </row>
    <row r="266" spans="1:19">
      <c r="A266" s="11"/>
      <c r="B266" s="11"/>
      <c r="C266" s="11"/>
      <c r="D266" s="11"/>
      <c r="E266" s="11"/>
      <c r="F266" s="11"/>
      <c r="G266" s="12"/>
      <c r="H266" s="11"/>
      <c r="I266" s="11"/>
      <c r="J266" s="11"/>
      <c r="K266" s="11"/>
      <c r="L266" s="11"/>
      <c r="M266" s="11"/>
      <c r="N266" s="11"/>
      <c r="O266" s="11"/>
      <c r="P266" s="11"/>
      <c r="Q266" s="11"/>
      <c r="R266" s="11"/>
      <c r="S266" s="11"/>
    </row>
    <row r="267" spans="1:19">
      <c r="A267" s="11"/>
      <c r="B267" s="11"/>
      <c r="C267" s="11"/>
      <c r="D267" s="11"/>
      <c r="E267" s="11"/>
      <c r="F267" s="11"/>
      <c r="G267" s="12"/>
      <c r="H267" s="11"/>
      <c r="I267" s="11"/>
      <c r="J267" s="11"/>
      <c r="K267" s="11"/>
      <c r="L267" s="11"/>
      <c r="M267" s="11"/>
      <c r="N267" s="11"/>
      <c r="O267" s="11"/>
      <c r="P267" s="11"/>
      <c r="Q267" s="11"/>
      <c r="R267" s="11"/>
      <c r="S267" s="11"/>
    </row>
    <row r="268" spans="1:19">
      <c r="A268" s="11"/>
      <c r="B268" s="11"/>
      <c r="C268" s="11"/>
      <c r="D268" s="11"/>
      <c r="E268" s="11"/>
      <c r="F268" s="11"/>
      <c r="G268" s="12"/>
      <c r="H268" s="11"/>
      <c r="I268" s="11"/>
      <c r="J268" s="11"/>
      <c r="K268" s="11"/>
      <c r="L268" s="11"/>
      <c r="M268" s="11"/>
      <c r="N268" s="11"/>
      <c r="O268" s="11"/>
      <c r="P268" s="11"/>
      <c r="Q268" s="11"/>
      <c r="R268" s="11"/>
      <c r="S268" s="11"/>
    </row>
    <row r="269" spans="1:19">
      <c r="A269" s="11"/>
      <c r="B269" s="11"/>
      <c r="C269" s="11"/>
      <c r="D269" s="11"/>
      <c r="E269" s="11"/>
      <c r="F269" s="11"/>
      <c r="G269" s="12"/>
      <c r="H269" s="11"/>
      <c r="I269" s="11"/>
      <c r="J269" s="11"/>
      <c r="K269" s="11"/>
      <c r="L269" s="11"/>
      <c r="M269" s="11"/>
      <c r="N269" s="11"/>
      <c r="O269" s="11"/>
      <c r="P269" s="11"/>
      <c r="Q269" s="11"/>
      <c r="R269" s="11"/>
      <c r="S269" s="11"/>
    </row>
    <row r="270" spans="1:19">
      <c r="A270" s="11"/>
      <c r="B270" s="11"/>
      <c r="C270" s="11"/>
      <c r="D270" s="11"/>
      <c r="E270" s="11"/>
      <c r="F270" s="11"/>
      <c r="G270" s="12"/>
      <c r="H270" s="11"/>
      <c r="I270" s="11"/>
      <c r="J270" s="11"/>
      <c r="K270" s="11"/>
      <c r="L270" s="11"/>
      <c r="M270" s="11"/>
      <c r="N270" s="11"/>
      <c r="O270" s="11"/>
      <c r="P270" s="11"/>
      <c r="Q270" s="11"/>
      <c r="R270" s="11"/>
      <c r="S270" s="11"/>
    </row>
    <row r="271" spans="1:19">
      <c r="A271" s="11"/>
      <c r="B271" s="11"/>
      <c r="C271" s="11"/>
      <c r="D271" s="11"/>
      <c r="E271" s="11"/>
      <c r="F271" s="11"/>
      <c r="G271" s="12"/>
      <c r="H271" s="11"/>
      <c r="I271" s="11"/>
      <c r="J271" s="11"/>
      <c r="K271" s="11"/>
      <c r="L271" s="11"/>
      <c r="M271" s="11"/>
      <c r="N271" s="11"/>
      <c r="O271" s="11"/>
      <c r="P271" s="11"/>
      <c r="Q271" s="11"/>
      <c r="R271" s="11"/>
      <c r="S271" s="11"/>
    </row>
    <row r="272" spans="1:19">
      <c r="A272" s="11"/>
      <c r="B272" s="11"/>
      <c r="C272" s="11"/>
      <c r="D272" s="11"/>
      <c r="E272" s="11"/>
      <c r="F272" s="11"/>
      <c r="G272" s="12"/>
      <c r="H272" s="11"/>
      <c r="I272" s="11"/>
      <c r="J272" s="11"/>
      <c r="K272" s="11"/>
      <c r="L272" s="11"/>
      <c r="M272" s="11"/>
      <c r="N272" s="11"/>
      <c r="O272" s="11"/>
      <c r="P272" s="11"/>
      <c r="Q272" s="11"/>
      <c r="R272" s="11"/>
      <c r="S272" s="11"/>
    </row>
    <row r="273" spans="1:19">
      <c r="A273" s="11"/>
      <c r="B273" s="11"/>
      <c r="C273" s="11"/>
      <c r="D273" s="11"/>
      <c r="E273" s="11"/>
      <c r="F273" s="11"/>
      <c r="G273" s="12"/>
      <c r="H273" s="11"/>
      <c r="I273" s="11"/>
      <c r="J273" s="11"/>
      <c r="K273" s="11"/>
      <c r="L273" s="11"/>
      <c r="M273" s="11"/>
      <c r="N273" s="11"/>
      <c r="O273" s="11"/>
      <c r="P273" s="11"/>
      <c r="Q273" s="11"/>
      <c r="R273" s="11"/>
      <c r="S273" s="11"/>
    </row>
    <row r="274" spans="1:19">
      <c r="A274" s="11"/>
      <c r="B274" s="11"/>
      <c r="C274" s="11"/>
      <c r="D274" s="11"/>
      <c r="E274" s="11"/>
      <c r="F274" s="11"/>
      <c r="G274" s="12"/>
      <c r="H274" s="11"/>
      <c r="I274" s="11"/>
      <c r="J274" s="11"/>
      <c r="K274" s="11"/>
      <c r="L274" s="11"/>
      <c r="M274" s="11"/>
      <c r="N274" s="11"/>
      <c r="O274" s="11"/>
      <c r="P274" s="11"/>
      <c r="Q274" s="11"/>
      <c r="R274" s="11"/>
      <c r="S274" s="11"/>
    </row>
    <row r="275" spans="1:19">
      <c r="A275" s="11"/>
      <c r="B275" s="11"/>
      <c r="C275" s="11"/>
      <c r="D275" s="11"/>
      <c r="E275" s="11"/>
      <c r="F275" s="11"/>
      <c r="G275" s="12"/>
      <c r="H275" s="11"/>
      <c r="I275" s="11"/>
      <c r="J275" s="11"/>
      <c r="K275" s="11"/>
      <c r="L275" s="11"/>
      <c r="M275" s="11"/>
      <c r="N275" s="11"/>
      <c r="O275" s="11"/>
      <c r="P275" s="11"/>
      <c r="Q275" s="11"/>
      <c r="R275" s="11"/>
      <c r="S275" s="11"/>
    </row>
    <row r="276" spans="1:19">
      <c r="A276" s="11"/>
      <c r="B276" s="11"/>
      <c r="C276" s="11"/>
      <c r="D276" s="11"/>
      <c r="E276" s="11"/>
      <c r="F276" s="11"/>
      <c r="G276" s="12"/>
      <c r="H276" s="11"/>
      <c r="I276" s="11"/>
      <c r="J276" s="11"/>
      <c r="K276" s="11"/>
      <c r="L276" s="11"/>
      <c r="M276" s="11"/>
      <c r="N276" s="11"/>
      <c r="O276" s="11"/>
      <c r="P276" s="11"/>
      <c r="Q276" s="11"/>
      <c r="R276" s="11"/>
      <c r="S276" s="11"/>
    </row>
    <row r="277" spans="1:19">
      <c r="A277" s="11"/>
      <c r="B277" s="11"/>
      <c r="C277" s="11"/>
      <c r="D277" s="11"/>
      <c r="E277" s="11"/>
      <c r="F277" s="11"/>
      <c r="G277" s="12"/>
      <c r="H277" s="11"/>
      <c r="I277" s="11"/>
      <c r="J277" s="11"/>
      <c r="K277" s="11"/>
      <c r="L277" s="11"/>
      <c r="M277" s="11"/>
      <c r="N277" s="11"/>
      <c r="O277" s="11"/>
      <c r="P277" s="11"/>
      <c r="Q277" s="11"/>
      <c r="R277" s="11"/>
      <c r="S277" s="11"/>
    </row>
    <row r="278" spans="1:19">
      <c r="A278" s="11"/>
      <c r="B278" s="11"/>
      <c r="C278" s="11"/>
      <c r="D278" s="11"/>
      <c r="E278" s="11"/>
      <c r="F278" s="11"/>
      <c r="G278" s="12"/>
      <c r="H278" s="11"/>
      <c r="I278" s="11"/>
      <c r="J278" s="11"/>
      <c r="K278" s="11"/>
      <c r="L278" s="11"/>
      <c r="M278" s="11"/>
      <c r="N278" s="11"/>
      <c r="O278" s="11"/>
      <c r="P278" s="11"/>
      <c r="Q278" s="11"/>
      <c r="R278" s="11"/>
      <c r="S278" s="11"/>
    </row>
    <row r="279" spans="1:19">
      <c r="A279" s="11"/>
      <c r="B279" s="11"/>
      <c r="C279" s="11"/>
      <c r="D279" s="11"/>
      <c r="E279" s="11"/>
      <c r="F279" s="11"/>
      <c r="G279" s="12"/>
      <c r="H279" s="11"/>
      <c r="I279" s="11"/>
      <c r="J279" s="11"/>
      <c r="K279" s="11"/>
      <c r="L279" s="11"/>
      <c r="M279" s="11"/>
      <c r="N279" s="11"/>
      <c r="O279" s="11"/>
      <c r="P279" s="11"/>
      <c r="Q279" s="11"/>
      <c r="R279" s="11"/>
      <c r="S279" s="11"/>
    </row>
    <row r="280" spans="1:19">
      <c r="A280" s="11"/>
      <c r="B280" s="11"/>
      <c r="C280" s="11"/>
      <c r="D280" s="11"/>
      <c r="E280" s="11"/>
      <c r="F280" s="11"/>
      <c r="G280" s="12"/>
      <c r="H280" s="11"/>
      <c r="I280" s="11"/>
      <c r="J280" s="11"/>
      <c r="K280" s="11"/>
      <c r="L280" s="11"/>
      <c r="M280" s="11"/>
      <c r="N280" s="11"/>
      <c r="O280" s="11"/>
      <c r="P280" s="11"/>
      <c r="Q280" s="11"/>
      <c r="R280" s="11"/>
      <c r="S280" s="11"/>
    </row>
    <row r="281" spans="1:19">
      <c r="A281" s="11"/>
      <c r="B281" s="11"/>
      <c r="C281" s="11"/>
      <c r="D281" s="11"/>
      <c r="E281" s="11"/>
      <c r="F281" s="11"/>
      <c r="G281" s="12"/>
      <c r="H281" s="11"/>
      <c r="I281" s="11"/>
      <c r="J281" s="11"/>
      <c r="K281" s="11"/>
      <c r="L281" s="11"/>
      <c r="M281" s="11"/>
      <c r="N281" s="11"/>
      <c r="O281" s="11"/>
      <c r="P281" s="11"/>
      <c r="Q281" s="11"/>
      <c r="R281" s="11"/>
      <c r="S281" s="11"/>
    </row>
    <row r="282" spans="1:19">
      <c r="A282" s="11"/>
      <c r="B282" s="11"/>
      <c r="C282" s="11"/>
      <c r="D282" s="11"/>
      <c r="E282" s="11"/>
      <c r="F282" s="11"/>
      <c r="G282" s="12"/>
      <c r="H282" s="11"/>
      <c r="I282" s="11"/>
      <c r="J282" s="11"/>
      <c r="K282" s="11"/>
      <c r="L282" s="11"/>
      <c r="M282" s="11"/>
      <c r="N282" s="11"/>
      <c r="O282" s="11"/>
      <c r="P282" s="11"/>
      <c r="Q282" s="11"/>
      <c r="R282" s="11"/>
      <c r="S282" s="11"/>
    </row>
    <row r="283" spans="1:19">
      <c r="A283" s="11"/>
      <c r="B283" s="11"/>
      <c r="C283" s="11"/>
      <c r="D283" s="11"/>
      <c r="E283" s="11"/>
      <c r="F283" s="11"/>
      <c r="G283" s="12"/>
      <c r="H283" s="11"/>
      <c r="I283" s="11"/>
      <c r="J283" s="11"/>
      <c r="K283" s="11"/>
      <c r="L283" s="11"/>
      <c r="M283" s="11"/>
      <c r="N283" s="11"/>
      <c r="O283" s="11"/>
      <c r="P283" s="11"/>
      <c r="Q283" s="11"/>
      <c r="R283" s="11"/>
      <c r="S283" s="11"/>
    </row>
    <row r="284" spans="1:19">
      <c r="A284" s="11"/>
      <c r="B284" s="11"/>
      <c r="C284" s="11"/>
      <c r="D284" s="11"/>
      <c r="E284" s="11"/>
      <c r="F284" s="11"/>
      <c r="G284" s="12"/>
      <c r="H284" s="11"/>
      <c r="I284" s="11"/>
      <c r="J284" s="11"/>
      <c r="K284" s="11"/>
      <c r="L284" s="11"/>
      <c r="M284" s="11"/>
      <c r="N284" s="11"/>
      <c r="O284" s="11"/>
      <c r="P284" s="11"/>
      <c r="Q284" s="11"/>
      <c r="R284" s="11"/>
      <c r="S284" s="11"/>
    </row>
    <row r="285" spans="1:19">
      <c r="A285" s="11"/>
      <c r="B285" s="11"/>
      <c r="C285" s="11"/>
      <c r="D285" s="11"/>
      <c r="E285" s="11"/>
      <c r="F285" s="11"/>
      <c r="G285" s="12"/>
      <c r="H285" s="11"/>
      <c r="I285" s="11"/>
      <c r="J285" s="11"/>
      <c r="K285" s="11"/>
      <c r="L285" s="11"/>
      <c r="M285" s="11"/>
      <c r="N285" s="11"/>
      <c r="O285" s="11"/>
      <c r="P285" s="11"/>
      <c r="Q285" s="11"/>
      <c r="R285" s="11"/>
      <c r="S285" s="11"/>
    </row>
    <row r="286" spans="1:19">
      <c r="A286" s="11"/>
      <c r="B286" s="11"/>
      <c r="C286" s="11"/>
      <c r="D286" s="11"/>
      <c r="E286" s="11"/>
      <c r="F286" s="11"/>
      <c r="G286" s="12"/>
      <c r="H286" s="11"/>
      <c r="I286" s="11"/>
      <c r="J286" s="11"/>
      <c r="K286" s="11"/>
      <c r="L286" s="11"/>
      <c r="M286" s="11"/>
      <c r="N286" s="11"/>
      <c r="O286" s="11"/>
      <c r="P286" s="11"/>
      <c r="Q286" s="11"/>
      <c r="R286" s="11"/>
      <c r="S286" s="11"/>
    </row>
    <row r="287" spans="1:19">
      <c r="A287" s="11"/>
      <c r="B287" s="11"/>
      <c r="C287" s="11"/>
      <c r="D287" s="11"/>
      <c r="E287" s="11"/>
      <c r="F287" s="11"/>
      <c r="G287" s="12"/>
      <c r="H287" s="11"/>
      <c r="I287" s="11"/>
      <c r="J287" s="11"/>
      <c r="K287" s="11"/>
      <c r="L287" s="11"/>
      <c r="M287" s="11"/>
      <c r="N287" s="11"/>
      <c r="O287" s="11"/>
      <c r="P287" s="11"/>
      <c r="Q287" s="11"/>
      <c r="R287" s="11"/>
      <c r="S287" s="11"/>
    </row>
    <row r="288" spans="1:19">
      <c r="A288" s="11"/>
      <c r="B288" s="11"/>
      <c r="C288" s="11"/>
      <c r="D288" s="11"/>
      <c r="E288" s="11"/>
      <c r="F288" s="11"/>
      <c r="G288" s="12"/>
      <c r="H288" s="11"/>
      <c r="I288" s="11"/>
      <c r="J288" s="11"/>
      <c r="K288" s="11"/>
      <c r="L288" s="11"/>
      <c r="M288" s="11"/>
      <c r="N288" s="11"/>
      <c r="Q288" s="11"/>
      <c r="R288" s="11"/>
      <c r="S288" s="11"/>
    </row>
    <row r="289" spans="1:19">
      <c r="A289" s="11"/>
      <c r="B289" s="11"/>
      <c r="C289" s="11"/>
      <c r="D289" s="11"/>
      <c r="E289" s="11"/>
      <c r="F289" s="11"/>
      <c r="G289" s="12"/>
      <c r="H289" s="11"/>
      <c r="I289" s="11"/>
      <c r="J289" s="11"/>
      <c r="K289" s="11"/>
      <c r="L289" s="11"/>
      <c r="M289" s="11"/>
      <c r="N289" s="11"/>
      <c r="Q289" s="11"/>
      <c r="R289" s="11"/>
      <c r="S289" s="11"/>
    </row>
    <row r="290" spans="1:19">
      <c r="A290" s="11"/>
      <c r="B290" s="11"/>
      <c r="C290" s="11"/>
      <c r="D290" s="11"/>
      <c r="E290" s="11"/>
      <c r="F290" s="11"/>
      <c r="G290" s="12"/>
      <c r="H290" s="11"/>
      <c r="I290" s="11"/>
      <c r="J290" s="11"/>
      <c r="K290" s="11"/>
      <c r="L290" s="11"/>
      <c r="M290" s="11"/>
      <c r="N290" s="11"/>
      <c r="Q290" s="11"/>
      <c r="R290" s="11"/>
      <c r="S290" s="11"/>
    </row>
  </sheetData>
  <mergeCells count="18">
    <mergeCell ref="F3:F4"/>
    <mergeCell ref="G3:G4"/>
    <mergeCell ref="H3:H4"/>
    <mergeCell ref="I3:I4"/>
    <mergeCell ref="R20:S20"/>
    <mergeCell ref="R21:S21"/>
    <mergeCell ref="A1:T1"/>
    <mergeCell ref="J3:K3"/>
    <mergeCell ref="L3:L4"/>
    <mergeCell ref="M3:N3"/>
    <mergeCell ref="O3:P3"/>
    <mergeCell ref="Q3:R3"/>
    <mergeCell ref="S3:S4"/>
    <mergeCell ref="A3:A4"/>
    <mergeCell ref="B3:B4"/>
    <mergeCell ref="C3:C4"/>
    <mergeCell ref="D3:D4"/>
    <mergeCell ref="E3:E4"/>
  </mergeCells>
  <pageMargins left="0.25" right="0.25" top="0.75" bottom="0.75" header="0.3" footer="0.3"/>
  <pageSetup paperSize="8" scale="50" fitToHeight="0" orientation="landscape" horizontalDpi="4294967292" vertic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
  <sheetViews>
    <sheetView topLeftCell="A13" zoomScale="80" zoomScaleNormal="80" workbookViewId="0">
      <selection activeCell="G35" sqref="G35"/>
    </sheetView>
  </sheetViews>
  <sheetFormatPr defaultRowHeight="15"/>
  <cols>
    <col min="1" max="1" width="4.42578125" customWidth="1"/>
    <col min="2" max="2" width="22" customWidth="1"/>
    <col min="3" max="3" width="50.42578125" customWidth="1"/>
    <col min="4" max="4" width="19" customWidth="1"/>
    <col min="5" max="5" width="37.28515625" customWidth="1"/>
    <col min="6" max="6" width="19.42578125" customWidth="1"/>
    <col min="7" max="7" width="21.140625" customWidth="1"/>
    <col min="8" max="8" width="27.7109375" customWidth="1"/>
    <col min="9" max="9" width="13.85546875" customWidth="1"/>
    <col min="10" max="10" width="19" customWidth="1"/>
    <col min="11" max="11" width="12" customWidth="1"/>
    <col min="12" max="12" width="14.42578125" customWidth="1"/>
    <col min="13" max="13" width="7.140625" customWidth="1"/>
    <col min="14" max="14" width="6.42578125" customWidth="1"/>
    <col min="15" max="15" width="15" bestFit="1" customWidth="1"/>
    <col min="17" max="17" width="12.140625" customWidth="1"/>
    <col min="18" max="18" width="21" customWidth="1"/>
    <col min="19" max="19" width="16.5703125" customWidth="1"/>
  </cols>
  <sheetData>
    <row r="1" spans="1:20" ht="15.75" customHeight="1">
      <c r="A1" s="350" t="s">
        <v>1524</v>
      </c>
      <c r="B1" s="350"/>
      <c r="C1" s="350"/>
      <c r="D1" s="350"/>
      <c r="E1" s="350"/>
      <c r="F1" s="350"/>
      <c r="G1" s="350"/>
      <c r="H1" s="350"/>
      <c r="I1" s="350"/>
      <c r="J1" s="350"/>
      <c r="K1" s="350"/>
      <c r="L1" s="350"/>
      <c r="M1" s="350"/>
      <c r="N1" s="350"/>
      <c r="O1" s="350"/>
      <c r="P1" s="350"/>
      <c r="Q1" s="350"/>
      <c r="R1" s="350"/>
      <c r="S1" s="350"/>
      <c r="T1" s="350"/>
    </row>
    <row r="2" spans="1:20" ht="10.5" customHeight="1">
      <c r="G2" s="7"/>
    </row>
    <row r="3" spans="1:20" ht="64.5" customHeight="1">
      <c r="A3" s="352" t="s">
        <v>0</v>
      </c>
      <c r="B3" s="352" t="s">
        <v>1</v>
      </c>
      <c r="C3" s="352" t="s">
        <v>2</v>
      </c>
      <c r="D3" s="352" t="s">
        <v>3</v>
      </c>
      <c r="E3" s="352" t="s">
        <v>4</v>
      </c>
      <c r="F3" s="352" t="s">
        <v>5</v>
      </c>
      <c r="G3" s="352" t="s">
        <v>6</v>
      </c>
      <c r="H3" s="352" t="s">
        <v>7</v>
      </c>
      <c r="I3" s="352" t="s">
        <v>8</v>
      </c>
      <c r="J3" s="346" t="s">
        <v>9</v>
      </c>
      <c r="K3" s="347"/>
      <c r="L3" s="352" t="s">
        <v>10</v>
      </c>
      <c r="M3" s="346" t="s">
        <v>11</v>
      </c>
      <c r="N3" s="347"/>
      <c r="O3" s="346" t="s">
        <v>12</v>
      </c>
      <c r="P3" s="347"/>
      <c r="Q3" s="346" t="s">
        <v>13</v>
      </c>
      <c r="R3" s="347"/>
      <c r="S3" s="345" t="s">
        <v>14</v>
      </c>
    </row>
    <row r="4" spans="1:20" ht="28.5" customHeight="1">
      <c r="A4" s="407"/>
      <c r="B4" s="407"/>
      <c r="C4" s="407"/>
      <c r="D4" s="407"/>
      <c r="E4" s="407"/>
      <c r="F4" s="407"/>
      <c r="G4" s="407"/>
      <c r="H4" s="407"/>
      <c r="I4" s="407"/>
      <c r="J4" s="19" t="s">
        <v>15</v>
      </c>
      <c r="K4" s="1" t="s">
        <v>16</v>
      </c>
      <c r="L4" s="407"/>
      <c r="M4" s="19">
        <v>2018</v>
      </c>
      <c r="N4" s="19">
        <v>2019</v>
      </c>
      <c r="O4" s="19">
        <v>2018</v>
      </c>
      <c r="P4" s="19">
        <v>2019</v>
      </c>
      <c r="Q4" s="2">
        <v>2018</v>
      </c>
      <c r="R4" s="2">
        <v>2019</v>
      </c>
      <c r="S4" s="408"/>
    </row>
    <row r="5" spans="1:20">
      <c r="A5" s="19" t="s">
        <v>17</v>
      </c>
      <c r="B5" s="20" t="s">
        <v>18</v>
      </c>
      <c r="C5" s="19" t="s">
        <v>19</v>
      </c>
      <c r="D5" s="19" t="s">
        <v>20</v>
      </c>
      <c r="E5" s="19" t="s">
        <v>21</v>
      </c>
      <c r="F5" s="20" t="s">
        <v>22</v>
      </c>
      <c r="G5" s="20" t="s">
        <v>23</v>
      </c>
      <c r="H5" s="20" t="s">
        <v>24</v>
      </c>
      <c r="I5" s="20" t="s">
        <v>25</v>
      </c>
      <c r="J5" s="20" t="s">
        <v>26</v>
      </c>
      <c r="K5" s="20" t="s">
        <v>27</v>
      </c>
      <c r="L5" s="20" t="s">
        <v>28</v>
      </c>
      <c r="M5" s="20" t="s">
        <v>29</v>
      </c>
      <c r="N5" s="20" t="s">
        <v>30</v>
      </c>
      <c r="O5" s="20" t="s">
        <v>31</v>
      </c>
      <c r="P5" s="20" t="s">
        <v>32</v>
      </c>
      <c r="Q5" s="20" t="s">
        <v>33</v>
      </c>
      <c r="R5" s="20" t="s">
        <v>34</v>
      </c>
      <c r="S5" s="20" t="s">
        <v>35</v>
      </c>
    </row>
    <row r="6" spans="1:20" ht="321" customHeight="1">
      <c r="A6" s="48">
        <v>1</v>
      </c>
      <c r="B6" s="48" t="s">
        <v>115</v>
      </c>
      <c r="C6" s="48" t="s">
        <v>1286</v>
      </c>
      <c r="D6" s="48" t="s">
        <v>328</v>
      </c>
      <c r="E6" s="48" t="s">
        <v>1287</v>
      </c>
      <c r="F6" s="48" t="s">
        <v>70</v>
      </c>
      <c r="G6" s="48" t="s">
        <v>419</v>
      </c>
      <c r="H6" s="48" t="s">
        <v>867</v>
      </c>
      <c r="I6" s="48" t="s">
        <v>40</v>
      </c>
      <c r="J6" s="48" t="s">
        <v>420</v>
      </c>
      <c r="K6" s="46" t="s">
        <v>797</v>
      </c>
      <c r="L6" s="48" t="s">
        <v>142</v>
      </c>
      <c r="M6" s="48" t="s">
        <v>512</v>
      </c>
      <c r="N6" s="48"/>
      <c r="O6" s="76">
        <v>0</v>
      </c>
      <c r="P6" s="76"/>
      <c r="Q6" s="76">
        <v>0</v>
      </c>
      <c r="R6" s="76"/>
      <c r="S6" s="48" t="s">
        <v>513</v>
      </c>
      <c r="T6" s="9"/>
    </row>
    <row r="7" spans="1:20" s="115" customFormat="1" ht="280.5" customHeight="1">
      <c r="A7" s="48">
        <v>2</v>
      </c>
      <c r="B7" s="48" t="s">
        <v>115</v>
      </c>
      <c r="C7" s="48" t="s">
        <v>1288</v>
      </c>
      <c r="D7" s="48" t="s">
        <v>328</v>
      </c>
      <c r="E7" s="48" t="s">
        <v>1289</v>
      </c>
      <c r="F7" s="48" t="s">
        <v>95</v>
      </c>
      <c r="G7" s="48" t="s">
        <v>423</v>
      </c>
      <c r="H7" s="48" t="s">
        <v>514</v>
      </c>
      <c r="I7" s="48" t="s">
        <v>515</v>
      </c>
      <c r="J7" s="48" t="s">
        <v>528</v>
      </c>
      <c r="K7" s="46" t="s">
        <v>529</v>
      </c>
      <c r="L7" s="48" t="s">
        <v>82</v>
      </c>
      <c r="M7" s="48" t="s">
        <v>512</v>
      </c>
      <c r="N7" s="48"/>
      <c r="O7" s="76">
        <v>19944.45</v>
      </c>
      <c r="P7" s="76"/>
      <c r="Q7" s="76">
        <v>19944.45</v>
      </c>
      <c r="R7" s="76"/>
      <c r="S7" s="48" t="s">
        <v>513</v>
      </c>
      <c r="T7" s="114"/>
    </row>
    <row r="8" spans="1:20" ht="275.25" customHeight="1">
      <c r="A8" s="48">
        <v>3</v>
      </c>
      <c r="B8" s="48" t="s">
        <v>115</v>
      </c>
      <c r="C8" s="48" t="s">
        <v>1290</v>
      </c>
      <c r="D8" s="48" t="s">
        <v>105</v>
      </c>
      <c r="E8" s="48" t="s">
        <v>1291</v>
      </c>
      <c r="F8" s="48" t="s">
        <v>516</v>
      </c>
      <c r="G8" s="48" t="s">
        <v>421</v>
      </c>
      <c r="H8" s="48" t="s">
        <v>517</v>
      </c>
      <c r="I8" s="48" t="s">
        <v>518</v>
      </c>
      <c r="J8" s="48" t="s">
        <v>857</v>
      </c>
      <c r="K8" s="48" t="s">
        <v>839</v>
      </c>
      <c r="L8" s="48" t="s">
        <v>422</v>
      </c>
      <c r="M8" s="48" t="s">
        <v>519</v>
      </c>
      <c r="N8" s="185"/>
      <c r="O8" s="76">
        <v>19298.7</v>
      </c>
      <c r="P8" s="76"/>
      <c r="Q8" s="76">
        <v>19298.7</v>
      </c>
      <c r="R8" s="76"/>
      <c r="S8" s="48" t="s">
        <v>513</v>
      </c>
      <c r="T8" s="9"/>
    </row>
    <row r="9" spans="1:20" ht="168">
      <c r="A9" s="48">
        <v>4</v>
      </c>
      <c r="B9" s="48" t="s">
        <v>115</v>
      </c>
      <c r="C9" s="48" t="s">
        <v>1292</v>
      </c>
      <c r="D9" s="48" t="s">
        <v>143</v>
      </c>
      <c r="E9" s="48" t="s">
        <v>1293</v>
      </c>
      <c r="F9" s="48" t="s">
        <v>95</v>
      </c>
      <c r="G9" s="48" t="s">
        <v>424</v>
      </c>
      <c r="H9" s="48" t="s">
        <v>868</v>
      </c>
      <c r="I9" s="48" t="s">
        <v>334</v>
      </c>
      <c r="J9" s="48" t="s">
        <v>526</v>
      </c>
      <c r="K9" s="48" t="s">
        <v>527</v>
      </c>
      <c r="L9" s="48" t="s">
        <v>520</v>
      </c>
      <c r="M9" s="48" t="s">
        <v>521</v>
      </c>
      <c r="N9" s="48"/>
      <c r="O9" s="76">
        <v>2949</v>
      </c>
      <c r="P9" s="48"/>
      <c r="Q9" s="76">
        <v>2949</v>
      </c>
      <c r="R9" s="48"/>
      <c r="S9" s="48" t="s">
        <v>513</v>
      </c>
    </row>
    <row r="10" spans="1:20" s="287" customFormat="1" ht="273.75" customHeight="1">
      <c r="A10" s="277" t="s">
        <v>846</v>
      </c>
      <c r="B10" s="277" t="s">
        <v>115</v>
      </c>
      <c r="C10" s="277" t="s">
        <v>1301</v>
      </c>
      <c r="D10" s="277" t="s">
        <v>840</v>
      </c>
      <c r="E10" s="277" t="s">
        <v>1294</v>
      </c>
      <c r="F10" s="277" t="s">
        <v>752</v>
      </c>
      <c r="G10" s="277" t="s">
        <v>419</v>
      </c>
      <c r="H10" s="277" t="s">
        <v>511</v>
      </c>
      <c r="I10" s="277" t="s">
        <v>40</v>
      </c>
      <c r="J10" s="277" t="s">
        <v>420</v>
      </c>
      <c r="K10" s="280" t="s">
        <v>797</v>
      </c>
      <c r="L10" s="277" t="s">
        <v>142</v>
      </c>
      <c r="M10" s="277" t="s">
        <v>512</v>
      </c>
      <c r="N10" s="316"/>
      <c r="O10" s="296"/>
      <c r="P10" s="296">
        <v>0</v>
      </c>
      <c r="Q10" s="296"/>
      <c r="R10" s="296">
        <v>0</v>
      </c>
      <c r="S10" s="277" t="s">
        <v>513</v>
      </c>
    </row>
    <row r="11" spans="1:20" s="287" customFormat="1" ht="303.75" customHeight="1">
      <c r="A11" s="277" t="s">
        <v>847</v>
      </c>
      <c r="B11" s="277" t="s">
        <v>115</v>
      </c>
      <c r="C11" s="277" t="s">
        <v>1300</v>
      </c>
      <c r="D11" s="277" t="s">
        <v>841</v>
      </c>
      <c r="E11" s="277" t="s">
        <v>1295</v>
      </c>
      <c r="F11" s="277" t="s">
        <v>752</v>
      </c>
      <c r="G11" s="277" t="s">
        <v>423</v>
      </c>
      <c r="H11" s="277" t="s">
        <v>514</v>
      </c>
      <c r="I11" s="277" t="s">
        <v>515</v>
      </c>
      <c r="J11" s="277" t="s">
        <v>850</v>
      </c>
      <c r="K11" s="280" t="s">
        <v>851</v>
      </c>
      <c r="L11" s="277" t="s">
        <v>842</v>
      </c>
      <c r="M11" s="277" t="s">
        <v>512</v>
      </c>
      <c r="N11" s="277"/>
      <c r="O11" s="296"/>
      <c r="P11" s="296">
        <v>23985</v>
      </c>
      <c r="Q11" s="296"/>
      <c r="R11" s="296">
        <v>23985</v>
      </c>
      <c r="S11" s="277" t="s">
        <v>513</v>
      </c>
    </row>
    <row r="12" spans="1:20" s="287" customFormat="1" ht="276">
      <c r="A12" s="277" t="s">
        <v>848</v>
      </c>
      <c r="B12" s="277" t="s">
        <v>115</v>
      </c>
      <c r="C12" s="277" t="s">
        <v>1299</v>
      </c>
      <c r="D12" s="277" t="s">
        <v>715</v>
      </c>
      <c r="E12" s="277" t="s">
        <v>1296</v>
      </c>
      <c r="F12" s="277" t="s">
        <v>752</v>
      </c>
      <c r="G12" s="277" t="s">
        <v>421</v>
      </c>
      <c r="H12" s="277" t="s">
        <v>843</v>
      </c>
      <c r="I12" s="277" t="s">
        <v>852</v>
      </c>
      <c r="J12" s="277" t="s">
        <v>853</v>
      </c>
      <c r="K12" s="277" t="s">
        <v>854</v>
      </c>
      <c r="L12" s="277" t="s">
        <v>422</v>
      </c>
      <c r="M12" s="277" t="s">
        <v>844</v>
      </c>
      <c r="N12" s="316"/>
      <c r="O12" s="317"/>
      <c r="P12" s="296">
        <v>120780</v>
      </c>
      <c r="Q12" s="296"/>
      <c r="R12" s="296">
        <v>120780</v>
      </c>
      <c r="S12" s="277" t="s">
        <v>513</v>
      </c>
    </row>
    <row r="13" spans="1:20" s="287" customFormat="1" ht="168">
      <c r="A13" s="277" t="s">
        <v>849</v>
      </c>
      <c r="B13" s="277" t="s">
        <v>115</v>
      </c>
      <c r="C13" s="277" t="s">
        <v>1298</v>
      </c>
      <c r="D13" s="277" t="s">
        <v>143</v>
      </c>
      <c r="E13" s="277" t="s">
        <v>1297</v>
      </c>
      <c r="F13" s="277" t="s">
        <v>752</v>
      </c>
      <c r="G13" s="277" t="s">
        <v>424</v>
      </c>
      <c r="H13" s="277" t="s">
        <v>845</v>
      </c>
      <c r="I13" s="277" t="s">
        <v>855</v>
      </c>
      <c r="J13" s="277" t="s">
        <v>856</v>
      </c>
      <c r="K13" s="318">
        <v>3.6</v>
      </c>
      <c r="L13" s="277" t="s">
        <v>520</v>
      </c>
      <c r="M13" s="277" t="s">
        <v>844</v>
      </c>
      <c r="N13" s="277"/>
      <c r="O13" s="296"/>
      <c r="P13" s="296">
        <v>5166</v>
      </c>
      <c r="Q13" s="296"/>
      <c r="R13" s="296">
        <v>5166</v>
      </c>
      <c r="S13" s="277" t="s">
        <v>513</v>
      </c>
    </row>
    <row r="15" spans="1:20">
      <c r="O15" s="303"/>
      <c r="P15" s="400" t="s">
        <v>276</v>
      </c>
      <c r="Q15" s="400"/>
      <c r="R15" s="304" t="s">
        <v>252</v>
      </c>
    </row>
    <row r="16" spans="1:20">
      <c r="O16" s="303" t="s">
        <v>1498</v>
      </c>
      <c r="P16" s="409">
        <v>8</v>
      </c>
      <c r="Q16" s="409"/>
      <c r="R16" s="305">
        <f>Q7+Q8+Q9+R11+R12+R13</f>
        <v>192123.15</v>
      </c>
    </row>
  </sheetData>
  <mergeCells count="18">
    <mergeCell ref="P16:Q16"/>
    <mergeCell ref="M3:N3"/>
    <mergeCell ref="O3:P3"/>
    <mergeCell ref="P15:Q15"/>
    <mergeCell ref="Q3:R3"/>
    <mergeCell ref="A1:T1"/>
    <mergeCell ref="A3:A4"/>
    <mergeCell ref="B3:B4"/>
    <mergeCell ref="C3:C4"/>
    <mergeCell ref="D3:D4"/>
    <mergeCell ref="E3:E4"/>
    <mergeCell ref="F3:F4"/>
    <mergeCell ref="G3:G4"/>
    <mergeCell ref="H3:H4"/>
    <mergeCell ref="I3:I4"/>
    <mergeCell ref="J3:K3"/>
    <mergeCell ref="L3:L4"/>
    <mergeCell ref="S3:S4"/>
  </mergeCells>
  <pageMargins left="0.25" right="0.25" top="0.75" bottom="0.75" header="0.3" footer="0.3"/>
  <pageSetup paperSize="8" scale="52" fitToHeight="0" orientation="landscape" horizont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7"/>
  <sheetViews>
    <sheetView topLeftCell="E21" zoomScale="80" zoomScaleNormal="80" workbookViewId="0">
      <selection activeCell="Q29" sqref="Q29"/>
    </sheetView>
  </sheetViews>
  <sheetFormatPr defaultRowHeight="15"/>
  <cols>
    <col min="1" max="1" width="5.140625" style="30" customWidth="1"/>
    <col min="2" max="2" width="31.42578125" customWidth="1"/>
    <col min="3" max="3" width="52.28515625" customWidth="1"/>
    <col min="4" max="4" width="32.140625" customWidth="1"/>
    <col min="5" max="5" width="50.7109375" customWidth="1"/>
    <col min="6" max="6" width="20.7109375" customWidth="1"/>
    <col min="7" max="7" width="27" style="7" customWidth="1"/>
    <col min="8" max="8" width="62.85546875" customWidth="1"/>
    <col min="9" max="9" width="19.42578125" customWidth="1"/>
    <col min="10" max="10" width="15.5703125" customWidth="1"/>
    <col min="11" max="11" width="11.5703125" customWidth="1"/>
    <col min="12" max="12" width="21.5703125" customWidth="1"/>
    <col min="13" max="13" width="13.140625" customWidth="1"/>
    <col min="14" max="14" width="13" customWidth="1"/>
    <col min="15" max="15" width="15.140625" customWidth="1"/>
    <col min="16" max="16" width="14.42578125" customWidth="1"/>
    <col min="17" max="17" width="13.7109375" customWidth="1"/>
    <col min="18" max="18" width="19" customWidth="1"/>
    <col min="19" max="19" width="17.28515625" customWidth="1"/>
    <col min="255" max="255" width="8.28515625" customWidth="1"/>
    <col min="257" max="257" width="27" customWidth="1"/>
    <col min="259" max="259" width="13" customWidth="1"/>
    <col min="260" max="260" width="20" customWidth="1"/>
    <col min="261" max="262" width="13.5703125" customWidth="1"/>
    <col min="263" max="263" width="9.42578125" bestFit="1" customWidth="1"/>
    <col min="266" max="266" width="20.28515625" customWidth="1"/>
    <col min="267" max="267" width="24.85546875" customWidth="1"/>
    <col min="268" max="268" width="25" customWidth="1"/>
    <col min="269" max="269" width="26" customWidth="1"/>
    <col min="270" max="270" width="16.5703125" customWidth="1"/>
    <col min="271" max="271" width="40.28515625" customWidth="1"/>
    <col min="272" max="272" width="24.140625" customWidth="1"/>
    <col min="273" max="273" width="36.28515625" customWidth="1"/>
    <col min="274" max="274" width="50.7109375" customWidth="1"/>
    <col min="511" max="511" width="8.28515625" customWidth="1"/>
    <col min="513" max="513" width="27" customWidth="1"/>
    <col min="515" max="515" width="13" customWidth="1"/>
    <col min="516" max="516" width="20" customWidth="1"/>
    <col min="517" max="518" width="13.5703125" customWidth="1"/>
    <col min="519" max="519" width="9.42578125" bestFit="1" customWidth="1"/>
    <col min="522" max="522" width="20.28515625" customWidth="1"/>
    <col min="523" max="523" width="24.85546875" customWidth="1"/>
    <col min="524" max="524" width="25" customWidth="1"/>
    <col min="525" max="525" width="26" customWidth="1"/>
    <col min="526" max="526" width="16.5703125" customWidth="1"/>
    <col min="527" max="527" width="40.28515625" customWidth="1"/>
    <col min="528" max="528" width="24.140625" customWidth="1"/>
    <col min="529" max="529" width="36.28515625" customWidth="1"/>
    <col min="530" max="530" width="50.7109375" customWidth="1"/>
    <col min="767" max="767" width="8.28515625" customWidth="1"/>
    <col min="769" max="769" width="27" customWidth="1"/>
    <col min="771" max="771" width="13" customWidth="1"/>
    <col min="772" max="772" width="20" customWidth="1"/>
    <col min="773" max="774" width="13.5703125" customWidth="1"/>
    <col min="775" max="775" width="9.42578125" bestFit="1" customWidth="1"/>
    <col min="778" max="778" width="20.28515625" customWidth="1"/>
    <col min="779" max="779" width="24.85546875" customWidth="1"/>
    <col min="780" max="780" width="25" customWidth="1"/>
    <col min="781" max="781" width="26" customWidth="1"/>
    <col min="782" max="782" width="16.5703125" customWidth="1"/>
    <col min="783" max="783" width="40.28515625" customWidth="1"/>
    <col min="784" max="784" width="24.140625" customWidth="1"/>
    <col min="785" max="785" width="36.28515625" customWidth="1"/>
    <col min="786" max="786" width="50.7109375" customWidth="1"/>
    <col min="1023" max="1023" width="8.28515625" customWidth="1"/>
    <col min="1025" max="1025" width="27" customWidth="1"/>
    <col min="1027" max="1027" width="13" customWidth="1"/>
    <col min="1028" max="1028" width="20" customWidth="1"/>
    <col min="1029" max="1030" width="13.5703125" customWidth="1"/>
    <col min="1031" max="1031" width="9.42578125" bestFit="1" customWidth="1"/>
    <col min="1034" max="1034" width="20.28515625" customWidth="1"/>
    <col min="1035" max="1035" width="24.85546875" customWidth="1"/>
    <col min="1036" max="1036" width="25" customWidth="1"/>
    <col min="1037" max="1037" width="26" customWidth="1"/>
    <col min="1038" max="1038" width="16.5703125" customWidth="1"/>
    <col min="1039" max="1039" width="40.28515625" customWidth="1"/>
    <col min="1040" max="1040" width="24.140625" customWidth="1"/>
    <col min="1041" max="1041" width="36.28515625" customWidth="1"/>
    <col min="1042" max="1042" width="50.7109375" customWidth="1"/>
    <col min="1279" max="1279" width="8.28515625" customWidth="1"/>
    <col min="1281" max="1281" width="27" customWidth="1"/>
    <col min="1283" max="1283" width="13" customWidth="1"/>
    <col min="1284" max="1284" width="20" customWidth="1"/>
    <col min="1285" max="1286" width="13.5703125" customWidth="1"/>
    <col min="1287" max="1287" width="9.42578125" bestFit="1" customWidth="1"/>
    <col min="1290" max="1290" width="20.28515625" customWidth="1"/>
    <col min="1291" max="1291" width="24.85546875" customWidth="1"/>
    <col min="1292" max="1292" width="25" customWidth="1"/>
    <col min="1293" max="1293" width="26" customWidth="1"/>
    <col min="1294" max="1294" width="16.5703125" customWidth="1"/>
    <col min="1295" max="1295" width="40.28515625" customWidth="1"/>
    <col min="1296" max="1296" width="24.140625" customWidth="1"/>
    <col min="1297" max="1297" width="36.28515625" customWidth="1"/>
    <col min="1298" max="1298" width="50.7109375" customWidth="1"/>
    <col min="1535" max="1535" width="8.28515625" customWidth="1"/>
    <col min="1537" max="1537" width="27" customWidth="1"/>
    <col min="1539" max="1539" width="13" customWidth="1"/>
    <col min="1540" max="1540" width="20" customWidth="1"/>
    <col min="1541" max="1542" width="13.5703125" customWidth="1"/>
    <col min="1543" max="1543" width="9.42578125" bestFit="1" customWidth="1"/>
    <col min="1546" max="1546" width="20.28515625" customWidth="1"/>
    <col min="1547" max="1547" width="24.85546875" customWidth="1"/>
    <col min="1548" max="1548" width="25" customWidth="1"/>
    <col min="1549" max="1549" width="26" customWidth="1"/>
    <col min="1550" max="1550" width="16.5703125" customWidth="1"/>
    <col min="1551" max="1551" width="40.28515625" customWidth="1"/>
    <col min="1552" max="1552" width="24.140625" customWidth="1"/>
    <col min="1553" max="1553" width="36.28515625" customWidth="1"/>
    <col min="1554" max="1554" width="50.7109375" customWidth="1"/>
    <col min="1791" max="1791" width="8.28515625" customWidth="1"/>
    <col min="1793" max="1793" width="27" customWidth="1"/>
    <col min="1795" max="1795" width="13" customWidth="1"/>
    <col min="1796" max="1796" width="20" customWidth="1"/>
    <col min="1797" max="1798" width="13.5703125" customWidth="1"/>
    <col min="1799" max="1799" width="9.42578125" bestFit="1" customWidth="1"/>
    <col min="1802" max="1802" width="20.28515625" customWidth="1"/>
    <col min="1803" max="1803" width="24.85546875" customWidth="1"/>
    <col min="1804" max="1804" width="25" customWidth="1"/>
    <col min="1805" max="1805" width="26" customWidth="1"/>
    <col min="1806" max="1806" width="16.5703125" customWidth="1"/>
    <col min="1807" max="1807" width="40.28515625" customWidth="1"/>
    <col min="1808" max="1808" width="24.140625" customWidth="1"/>
    <col min="1809" max="1809" width="36.28515625" customWidth="1"/>
    <col min="1810" max="1810" width="50.7109375" customWidth="1"/>
    <col min="2047" max="2047" width="8.28515625" customWidth="1"/>
    <col min="2049" max="2049" width="27" customWidth="1"/>
    <col min="2051" max="2051" width="13" customWidth="1"/>
    <col min="2052" max="2052" width="20" customWidth="1"/>
    <col min="2053" max="2054" width="13.5703125" customWidth="1"/>
    <col min="2055" max="2055" width="9.42578125" bestFit="1" customWidth="1"/>
    <col min="2058" max="2058" width="20.28515625" customWidth="1"/>
    <col min="2059" max="2059" width="24.85546875" customWidth="1"/>
    <col min="2060" max="2060" width="25" customWidth="1"/>
    <col min="2061" max="2061" width="26" customWidth="1"/>
    <col min="2062" max="2062" width="16.5703125" customWidth="1"/>
    <col min="2063" max="2063" width="40.28515625" customWidth="1"/>
    <col min="2064" max="2064" width="24.140625" customWidth="1"/>
    <col min="2065" max="2065" width="36.28515625" customWidth="1"/>
    <col min="2066" max="2066" width="50.7109375" customWidth="1"/>
    <col min="2303" max="2303" width="8.28515625" customWidth="1"/>
    <col min="2305" max="2305" width="27" customWidth="1"/>
    <col min="2307" max="2307" width="13" customWidth="1"/>
    <col min="2308" max="2308" width="20" customWidth="1"/>
    <col min="2309" max="2310" width="13.5703125" customWidth="1"/>
    <col min="2311" max="2311" width="9.42578125" bestFit="1" customWidth="1"/>
    <col min="2314" max="2314" width="20.28515625" customWidth="1"/>
    <col min="2315" max="2315" width="24.85546875" customWidth="1"/>
    <col min="2316" max="2316" width="25" customWidth="1"/>
    <col min="2317" max="2317" width="26" customWidth="1"/>
    <col min="2318" max="2318" width="16.5703125" customWidth="1"/>
    <col min="2319" max="2319" width="40.28515625" customWidth="1"/>
    <col min="2320" max="2320" width="24.140625" customWidth="1"/>
    <col min="2321" max="2321" width="36.28515625" customWidth="1"/>
    <col min="2322" max="2322" width="50.7109375" customWidth="1"/>
    <col min="2559" max="2559" width="8.28515625" customWidth="1"/>
    <col min="2561" max="2561" width="27" customWidth="1"/>
    <col min="2563" max="2563" width="13" customWidth="1"/>
    <col min="2564" max="2564" width="20" customWidth="1"/>
    <col min="2565" max="2566" width="13.5703125" customWidth="1"/>
    <col min="2567" max="2567" width="9.42578125" bestFit="1" customWidth="1"/>
    <col min="2570" max="2570" width="20.28515625" customWidth="1"/>
    <col min="2571" max="2571" width="24.85546875" customWidth="1"/>
    <col min="2572" max="2572" width="25" customWidth="1"/>
    <col min="2573" max="2573" width="26" customWidth="1"/>
    <col min="2574" max="2574" width="16.5703125" customWidth="1"/>
    <col min="2575" max="2575" width="40.28515625" customWidth="1"/>
    <col min="2576" max="2576" width="24.140625" customWidth="1"/>
    <col min="2577" max="2577" width="36.28515625" customWidth="1"/>
    <col min="2578" max="2578" width="50.7109375" customWidth="1"/>
    <col min="2815" max="2815" width="8.28515625" customWidth="1"/>
    <col min="2817" max="2817" width="27" customWidth="1"/>
    <col min="2819" max="2819" width="13" customWidth="1"/>
    <col min="2820" max="2820" width="20" customWidth="1"/>
    <col min="2821" max="2822" width="13.5703125" customWidth="1"/>
    <col min="2823" max="2823" width="9.42578125" bestFit="1" customWidth="1"/>
    <col min="2826" max="2826" width="20.28515625" customWidth="1"/>
    <col min="2827" max="2827" width="24.85546875" customWidth="1"/>
    <col min="2828" max="2828" width="25" customWidth="1"/>
    <col min="2829" max="2829" width="26" customWidth="1"/>
    <col min="2830" max="2830" width="16.5703125" customWidth="1"/>
    <col min="2831" max="2831" width="40.28515625" customWidth="1"/>
    <col min="2832" max="2832" width="24.140625" customWidth="1"/>
    <col min="2833" max="2833" width="36.28515625" customWidth="1"/>
    <col min="2834" max="2834" width="50.7109375" customWidth="1"/>
    <col min="3071" max="3071" width="8.28515625" customWidth="1"/>
    <col min="3073" max="3073" width="27" customWidth="1"/>
    <col min="3075" max="3075" width="13" customWidth="1"/>
    <col min="3076" max="3076" width="20" customWidth="1"/>
    <col min="3077" max="3078" width="13.5703125" customWidth="1"/>
    <col min="3079" max="3079" width="9.42578125" bestFit="1" customWidth="1"/>
    <col min="3082" max="3082" width="20.28515625" customWidth="1"/>
    <col min="3083" max="3083" width="24.85546875" customWidth="1"/>
    <col min="3084" max="3084" width="25" customWidth="1"/>
    <col min="3085" max="3085" width="26" customWidth="1"/>
    <col min="3086" max="3086" width="16.5703125" customWidth="1"/>
    <col min="3087" max="3087" width="40.28515625" customWidth="1"/>
    <col min="3088" max="3088" width="24.140625" customWidth="1"/>
    <col min="3089" max="3089" width="36.28515625" customWidth="1"/>
    <col min="3090" max="3090" width="50.7109375" customWidth="1"/>
    <col min="3327" max="3327" width="8.28515625" customWidth="1"/>
    <col min="3329" max="3329" width="27" customWidth="1"/>
    <col min="3331" max="3331" width="13" customWidth="1"/>
    <col min="3332" max="3332" width="20" customWidth="1"/>
    <col min="3333" max="3334" width="13.5703125" customWidth="1"/>
    <col min="3335" max="3335" width="9.42578125" bestFit="1" customWidth="1"/>
    <col min="3338" max="3338" width="20.28515625" customWidth="1"/>
    <col min="3339" max="3339" width="24.85546875" customWidth="1"/>
    <col min="3340" max="3340" width="25" customWidth="1"/>
    <col min="3341" max="3341" width="26" customWidth="1"/>
    <col min="3342" max="3342" width="16.5703125" customWidth="1"/>
    <col min="3343" max="3343" width="40.28515625" customWidth="1"/>
    <col min="3344" max="3344" width="24.140625" customWidth="1"/>
    <col min="3345" max="3345" width="36.28515625" customWidth="1"/>
    <col min="3346" max="3346" width="50.7109375" customWidth="1"/>
    <col min="3583" max="3583" width="8.28515625" customWidth="1"/>
    <col min="3585" max="3585" width="27" customWidth="1"/>
    <col min="3587" max="3587" width="13" customWidth="1"/>
    <col min="3588" max="3588" width="20" customWidth="1"/>
    <col min="3589" max="3590" width="13.5703125" customWidth="1"/>
    <col min="3591" max="3591" width="9.42578125" bestFit="1" customWidth="1"/>
    <col min="3594" max="3594" width="20.28515625" customWidth="1"/>
    <col min="3595" max="3595" width="24.85546875" customWidth="1"/>
    <col min="3596" max="3596" width="25" customWidth="1"/>
    <col min="3597" max="3597" width="26" customWidth="1"/>
    <col min="3598" max="3598" width="16.5703125" customWidth="1"/>
    <col min="3599" max="3599" width="40.28515625" customWidth="1"/>
    <col min="3600" max="3600" width="24.140625" customWidth="1"/>
    <col min="3601" max="3601" width="36.28515625" customWidth="1"/>
    <col min="3602" max="3602" width="50.7109375" customWidth="1"/>
    <col min="3839" max="3839" width="8.28515625" customWidth="1"/>
    <col min="3841" max="3841" width="27" customWidth="1"/>
    <col min="3843" max="3843" width="13" customWidth="1"/>
    <col min="3844" max="3844" width="20" customWidth="1"/>
    <col min="3845" max="3846" width="13.5703125" customWidth="1"/>
    <col min="3847" max="3847" width="9.42578125" bestFit="1" customWidth="1"/>
    <col min="3850" max="3850" width="20.28515625" customWidth="1"/>
    <col min="3851" max="3851" width="24.85546875" customWidth="1"/>
    <col min="3852" max="3852" width="25" customWidth="1"/>
    <col min="3853" max="3853" width="26" customWidth="1"/>
    <col min="3854" max="3854" width="16.5703125" customWidth="1"/>
    <col min="3855" max="3855" width="40.28515625" customWidth="1"/>
    <col min="3856" max="3856" width="24.140625" customWidth="1"/>
    <col min="3857" max="3857" width="36.28515625" customWidth="1"/>
    <col min="3858" max="3858" width="50.7109375" customWidth="1"/>
    <col min="4095" max="4095" width="8.28515625" customWidth="1"/>
    <col min="4097" max="4097" width="27" customWidth="1"/>
    <col min="4099" max="4099" width="13" customWidth="1"/>
    <col min="4100" max="4100" width="20" customWidth="1"/>
    <col min="4101" max="4102" width="13.5703125" customWidth="1"/>
    <col min="4103" max="4103" width="9.42578125" bestFit="1" customWidth="1"/>
    <col min="4106" max="4106" width="20.28515625" customWidth="1"/>
    <col min="4107" max="4107" width="24.85546875" customWidth="1"/>
    <col min="4108" max="4108" width="25" customWidth="1"/>
    <col min="4109" max="4109" width="26" customWidth="1"/>
    <col min="4110" max="4110" width="16.5703125" customWidth="1"/>
    <col min="4111" max="4111" width="40.28515625" customWidth="1"/>
    <col min="4112" max="4112" width="24.140625" customWidth="1"/>
    <col min="4113" max="4113" width="36.28515625" customWidth="1"/>
    <col min="4114" max="4114" width="50.7109375" customWidth="1"/>
    <col min="4351" max="4351" width="8.28515625" customWidth="1"/>
    <col min="4353" max="4353" width="27" customWidth="1"/>
    <col min="4355" max="4355" width="13" customWidth="1"/>
    <col min="4356" max="4356" width="20" customWidth="1"/>
    <col min="4357" max="4358" width="13.5703125" customWidth="1"/>
    <col min="4359" max="4359" width="9.42578125" bestFit="1" customWidth="1"/>
    <col min="4362" max="4362" width="20.28515625" customWidth="1"/>
    <col min="4363" max="4363" width="24.85546875" customWidth="1"/>
    <col min="4364" max="4364" width="25" customWidth="1"/>
    <col min="4365" max="4365" width="26" customWidth="1"/>
    <col min="4366" max="4366" width="16.5703125" customWidth="1"/>
    <col min="4367" max="4367" width="40.28515625" customWidth="1"/>
    <col min="4368" max="4368" width="24.140625" customWidth="1"/>
    <col min="4369" max="4369" width="36.28515625" customWidth="1"/>
    <col min="4370" max="4370" width="50.7109375" customWidth="1"/>
    <col min="4607" max="4607" width="8.28515625" customWidth="1"/>
    <col min="4609" max="4609" width="27" customWidth="1"/>
    <col min="4611" max="4611" width="13" customWidth="1"/>
    <col min="4612" max="4612" width="20" customWidth="1"/>
    <col min="4613" max="4614" width="13.5703125" customWidth="1"/>
    <col min="4615" max="4615" width="9.42578125" bestFit="1" customWidth="1"/>
    <col min="4618" max="4618" width="20.28515625" customWidth="1"/>
    <col min="4619" max="4619" width="24.85546875" customWidth="1"/>
    <col min="4620" max="4620" width="25" customWidth="1"/>
    <col min="4621" max="4621" width="26" customWidth="1"/>
    <col min="4622" max="4622" width="16.5703125" customWidth="1"/>
    <col min="4623" max="4623" width="40.28515625" customWidth="1"/>
    <col min="4624" max="4624" width="24.140625" customWidth="1"/>
    <col min="4625" max="4625" width="36.28515625" customWidth="1"/>
    <col min="4626" max="4626" width="50.7109375" customWidth="1"/>
    <col min="4863" max="4863" width="8.28515625" customWidth="1"/>
    <col min="4865" max="4865" width="27" customWidth="1"/>
    <col min="4867" max="4867" width="13" customWidth="1"/>
    <col min="4868" max="4868" width="20" customWidth="1"/>
    <col min="4869" max="4870" width="13.5703125" customWidth="1"/>
    <col min="4871" max="4871" width="9.42578125" bestFit="1" customWidth="1"/>
    <col min="4874" max="4874" width="20.28515625" customWidth="1"/>
    <col min="4875" max="4875" width="24.85546875" customWidth="1"/>
    <col min="4876" max="4876" width="25" customWidth="1"/>
    <col min="4877" max="4877" width="26" customWidth="1"/>
    <col min="4878" max="4878" width="16.5703125" customWidth="1"/>
    <col min="4879" max="4879" width="40.28515625" customWidth="1"/>
    <col min="4880" max="4880" width="24.140625" customWidth="1"/>
    <col min="4881" max="4881" width="36.28515625" customWidth="1"/>
    <col min="4882" max="4882" width="50.7109375" customWidth="1"/>
    <col min="5119" max="5119" width="8.28515625" customWidth="1"/>
    <col min="5121" max="5121" width="27" customWidth="1"/>
    <col min="5123" max="5123" width="13" customWidth="1"/>
    <col min="5124" max="5124" width="20" customWidth="1"/>
    <col min="5125" max="5126" width="13.5703125" customWidth="1"/>
    <col min="5127" max="5127" width="9.42578125" bestFit="1" customWidth="1"/>
    <col min="5130" max="5130" width="20.28515625" customWidth="1"/>
    <col min="5131" max="5131" width="24.85546875" customWidth="1"/>
    <col min="5132" max="5132" width="25" customWidth="1"/>
    <col min="5133" max="5133" width="26" customWidth="1"/>
    <col min="5134" max="5134" width="16.5703125" customWidth="1"/>
    <col min="5135" max="5135" width="40.28515625" customWidth="1"/>
    <col min="5136" max="5136" width="24.140625" customWidth="1"/>
    <col min="5137" max="5137" width="36.28515625" customWidth="1"/>
    <col min="5138" max="5138" width="50.7109375" customWidth="1"/>
    <col min="5375" max="5375" width="8.28515625" customWidth="1"/>
    <col min="5377" max="5377" width="27" customWidth="1"/>
    <col min="5379" max="5379" width="13" customWidth="1"/>
    <col min="5380" max="5380" width="20" customWidth="1"/>
    <col min="5381" max="5382" width="13.5703125" customWidth="1"/>
    <col min="5383" max="5383" width="9.42578125" bestFit="1" customWidth="1"/>
    <col min="5386" max="5386" width="20.28515625" customWidth="1"/>
    <col min="5387" max="5387" width="24.85546875" customWidth="1"/>
    <col min="5388" max="5388" width="25" customWidth="1"/>
    <col min="5389" max="5389" width="26" customWidth="1"/>
    <col min="5390" max="5390" width="16.5703125" customWidth="1"/>
    <col min="5391" max="5391" width="40.28515625" customWidth="1"/>
    <col min="5392" max="5392" width="24.140625" customWidth="1"/>
    <col min="5393" max="5393" width="36.28515625" customWidth="1"/>
    <col min="5394" max="5394" width="50.7109375" customWidth="1"/>
    <col min="5631" max="5631" width="8.28515625" customWidth="1"/>
    <col min="5633" max="5633" width="27" customWidth="1"/>
    <col min="5635" max="5635" width="13" customWidth="1"/>
    <col min="5636" max="5636" width="20" customWidth="1"/>
    <col min="5637" max="5638" width="13.5703125" customWidth="1"/>
    <col min="5639" max="5639" width="9.42578125" bestFit="1" customWidth="1"/>
    <col min="5642" max="5642" width="20.28515625" customWidth="1"/>
    <col min="5643" max="5643" width="24.85546875" customWidth="1"/>
    <col min="5644" max="5644" width="25" customWidth="1"/>
    <col min="5645" max="5645" width="26" customWidth="1"/>
    <col min="5646" max="5646" width="16.5703125" customWidth="1"/>
    <col min="5647" max="5647" width="40.28515625" customWidth="1"/>
    <col min="5648" max="5648" width="24.140625" customWidth="1"/>
    <col min="5649" max="5649" width="36.28515625" customWidth="1"/>
    <col min="5650" max="5650" width="50.7109375" customWidth="1"/>
    <col min="5887" max="5887" width="8.28515625" customWidth="1"/>
    <col min="5889" max="5889" width="27" customWidth="1"/>
    <col min="5891" max="5891" width="13" customWidth="1"/>
    <col min="5892" max="5892" width="20" customWidth="1"/>
    <col min="5893" max="5894" width="13.5703125" customWidth="1"/>
    <col min="5895" max="5895" width="9.42578125" bestFit="1" customWidth="1"/>
    <col min="5898" max="5898" width="20.28515625" customWidth="1"/>
    <col min="5899" max="5899" width="24.85546875" customWidth="1"/>
    <col min="5900" max="5900" width="25" customWidth="1"/>
    <col min="5901" max="5901" width="26" customWidth="1"/>
    <col min="5902" max="5902" width="16.5703125" customWidth="1"/>
    <col min="5903" max="5903" width="40.28515625" customWidth="1"/>
    <col min="5904" max="5904" width="24.140625" customWidth="1"/>
    <col min="5905" max="5905" width="36.28515625" customWidth="1"/>
    <col min="5906" max="5906" width="50.7109375" customWidth="1"/>
    <col min="6143" max="6143" width="8.28515625" customWidth="1"/>
    <col min="6145" max="6145" width="27" customWidth="1"/>
    <col min="6147" max="6147" width="13" customWidth="1"/>
    <col min="6148" max="6148" width="20" customWidth="1"/>
    <col min="6149" max="6150" width="13.5703125" customWidth="1"/>
    <col min="6151" max="6151" width="9.42578125" bestFit="1" customWidth="1"/>
    <col min="6154" max="6154" width="20.28515625" customWidth="1"/>
    <col min="6155" max="6155" width="24.85546875" customWidth="1"/>
    <col min="6156" max="6156" width="25" customWidth="1"/>
    <col min="6157" max="6157" width="26" customWidth="1"/>
    <col min="6158" max="6158" width="16.5703125" customWidth="1"/>
    <col min="6159" max="6159" width="40.28515625" customWidth="1"/>
    <col min="6160" max="6160" width="24.140625" customWidth="1"/>
    <col min="6161" max="6161" width="36.28515625" customWidth="1"/>
    <col min="6162" max="6162" width="50.7109375" customWidth="1"/>
    <col min="6399" max="6399" width="8.28515625" customWidth="1"/>
    <col min="6401" max="6401" width="27" customWidth="1"/>
    <col min="6403" max="6403" width="13" customWidth="1"/>
    <col min="6404" max="6404" width="20" customWidth="1"/>
    <col min="6405" max="6406" width="13.5703125" customWidth="1"/>
    <col min="6407" max="6407" width="9.42578125" bestFit="1" customWidth="1"/>
    <col min="6410" max="6410" width="20.28515625" customWidth="1"/>
    <col min="6411" max="6411" width="24.85546875" customWidth="1"/>
    <col min="6412" max="6412" width="25" customWidth="1"/>
    <col min="6413" max="6413" width="26" customWidth="1"/>
    <col min="6414" max="6414" width="16.5703125" customWidth="1"/>
    <col min="6415" max="6415" width="40.28515625" customWidth="1"/>
    <col min="6416" max="6416" width="24.140625" customWidth="1"/>
    <col min="6417" max="6417" width="36.28515625" customWidth="1"/>
    <col min="6418" max="6418" width="50.7109375" customWidth="1"/>
    <col min="6655" max="6655" width="8.28515625" customWidth="1"/>
    <col min="6657" max="6657" width="27" customWidth="1"/>
    <col min="6659" max="6659" width="13" customWidth="1"/>
    <col min="6660" max="6660" width="20" customWidth="1"/>
    <col min="6661" max="6662" width="13.5703125" customWidth="1"/>
    <col min="6663" max="6663" width="9.42578125" bestFit="1" customWidth="1"/>
    <col min="6666" max="6666" width="20.28515625" customWidth="1"/>
    <col min="6667" max="6667" width="24.85546875" customWidth="1"/>
    <col min="6668" max="6668" width="25" customWidth="1"/>
    <col min="6669" max="6669" width="26" customWidth="1"/>
    <col min="6670" max="6670" width="16.5703125" customWidth="1"/>
    <col min="6671" max="6671" width="40.28515625" customWidth="1"/>
    <col min="6672" max="6672" width="24.140625" customWidth="1"/>
    <col min="6673" max="6673" width="36.28515625" customWidth="1"/>
    <col min="6674" max="6674" width="50.7109375" customWidth="1"/>
    <col min="6911" max="6911" width="8.28515625" customWidth="1"/>
    <col min="6913" max="6913" width="27" customWidth="1"/>
    <col min="6915" max="6915" width="13" customWidth="1"/>
    <col min="6916" max="6916" width="20" customWidth="1"/>
    <col min="6917" max="6918" width="13.5703125" customWidth="1"/>
    <col min="6919" max="6919" width="9.42578125" bestFit="1" customWidth="1"/>
    <col min="6922" max="6922" width="20.28515625" customWidth="1"/>
    <col min="6923" max="6923" width="24.85546875" customWidth="1"/>
    <col min="6924" max="6924" width="25" customWidth="1"/>
    <col min="6925" max="6925" width="26" customWidth="1"/>
    <col min="6926" max="6926" width="16.5703125" customWidth="1"/>
    <col min="6927" max="6927" width="40.28515625" customWidth="1"/>
    <col min="6928" max="6928" width="24.140625" customWidth="1"/>
    <col min="6929" max="6929" width="36.28515625" customWidth="1"/>
    <col min="6930" max="6930" width="50.7109375" customWidth="1"/>
    <col min="7167" max="7167" width="8.28515625" customWidth="1"/>
    <col min="7169" max="7169" width="27" customWidth="1"/>
    <col min="7171" max="7171" width="13" customWidth="1"/>
    <col min="7172" max="7172" width="20" customWidth="1"/>
    <col min="7173" max="7174" width="13.5703125" customWidth="1"/>
    <col min="7175" max="7175" width="9.42578125" bestFit="1" customWidth="1"/>
    <col min="7178" max="7178" width="20.28515625" customWidth="1"/>
    <col min="7179" max="7179" width="24.85546875" customWidth="1"/>
    <col min="7180" max="7180" width="25" customWidth="1"/>
    <col min="7181" max="7181" width="26" customWidth="1"/>
    <col min="7182" max="7182" width="16.5703125" customWidth="1"/>
    <col min="7183" max="7183" width="40.28515625" customWidth="1"/>
    <col min="7184" max="7184" width="24.140625" customWidth="1"/>
    <col min="7185" max="7185" width="36.28515625" customWidth="1"/>
    <col min="7186" max="7186" width="50.7109375" customWidth="1"/>
    <col min="7423" max="7423" width="8.28515625" customWidth="1"/>
    <col min="7425" max="7425" width="27" customWidth="1"/>
    <col min="7427" max="7427" width="13" customWidth="1"/>
    <col min="7428" max="7428" width="20" customWidth="1"/>
    <col min="7429" max="7430" width="13.5703125" customWidth="1"/>
    <col min="7431" max="7431" width="9.42578125" bestFit="1" customWidth="1"/>
    <col min="7434" max="7434" width="20.28515625" customWidth="1"/>
    <col min="7435" max="7435" width="24.85546875" customWidth="1"/>
    <col min="7436" max="7436" width="25" customWidth="1"/>
    <col min="7437" max="7437" width="26" customWidth="1"/>
    <col min="7438" max="7438" width="16.5703125" customWidth="1"/>
    <col min="7439" max="7439" width="40.28515625" customWidth="1"/>
    <col min="7440" max="7440" width="24.140625" customWidth="1"/>
    <col min="7441" max="7441" width="36.28515625" customWidth="1"/>
    <col min="7442" max="7442" width="50.7109375" customWidth="1"/>
    <col min="7679" max="7679" width="8.28515625" customWidth="1"/>
    <col min="7681" max="7681" width="27" customWidth="1"/>
    <col min="7683" max="7683" width="13" customWidth="1"/>
    <col min="7684" max="7684" width="20" customWidth="1"/>
    <col min="7685" max="7686" width="13.5703125" customWidth="1"/>
    <col min="7687" max="7687" width="9.42578125" bestFit="1" customWidth="1"/>
    <col min="7690" max="7690" width="20.28515625" customWidth="1"/>
    <col min="7691" max="7691" width="24.85546875" customWidth="1"/>
    <col min="7692" max="7692" width="25" customWidth="1"/>
    <col min="7693" max="7693" width="26" customWidth="1"/>
    <col min="7694" max="7694" width="16.5703125" customWidth="1"/>
    <col min="7695" max="7695" width="40.28515625" customWidth="1"/>
    <col min="7696" max="7696" width="24.140625" customWidth="1"/>
    <col min="7697" max="7697" width="36.28515625" customWidth="1"/>
    <col min="7698" max="7698" width="50.7109375" customWidth="1"/>
    <col min="7935" max="7935" width="8.28515625" customWidth="1"/>
    <col min="7937" max="7937" width="27" customWidth="1"/>
    <col min="7939" max="7939" width="13" customWidth="1"/>
    <col min="7940" max="7940" width="20" customWidth="1"/>
    <col min="7941" max="7942" width="13.5703125" customWidth="1"/>
    <col min="7943" max="7943" width="9.42578125" bestFit="1" customWidth="1"/>
    <col min="7946" max="7946" width="20.28515625" customWidth="1"/>
    <col min="7947" max="7947" width="24.85546875" customWidth="1"/>
    <col min="7948" max="7948" width="25" customWidth="1"/>
    <col min="7949" max="7949" width="26" customWidth="1"/>
    <col min="7950" max="7950" width="16.5703125" customWidth="1"/>
    <col min="7951" max="7951" width="40.28515625" customWidth="1"/>
    <col min="7952" max="7952" width="24.140625" customWidth="1"/>
    <col min="7953" max="7953" width="36.28515625" customWidth="1"/>
    <col min="7954" max="7954" width="50.7109375" customWidth="1"/>
    <col min="8191" max="8191" width="8.28515625" customWidth="1"/>
    <col min="8193" max="8193" width="27" customWidth="1"/>
    <col min="8195" max="8195" width="13" customWidth="1"/>
    <col min="8196" max="8196" width="20" customWidth="1"/>
    <col min="8197" max="8198" width="13.5703125" customWidth="1"/>
    <col min="8199" max="8199" width="9.42578125" bestFit="1" customWidth="1"/>
    <col min="8202" max="8202" width="20.28515625" customWidth="1"/>
    <col min="8203" max="8203" width="24.85546875" customWidth="1"/>
    <col min="8204" max="8204" width="25" customWidth="1"/>
    <col min="8205" max="8205" width="26" customWidth="1"/>
    <col min="8206" max="8206" width="16.5703125" customWidth="1"/>
    <col min="8207" max="8207" width="40.28515625" customWidth="1"/>
    <col min="8208" max="8208" width="24.140625" customWidth="1"/>
    <col min="8209" max="8209" width="36.28515625" customWidth="1"/>
    <col min="8210" max="8210" width="50.7109375" customWidth="1"/>
    <col min="8447" max="8447" width="8.28515625" customWidth="1"/>
    <col min="8449" max="8449" width="27" customWidth="1"/>
    <col min="8451" max="8451" width="13" customWidth="1"/>
    <col min="8452" max="8452" width="20" customWidth="1"/>
    <col min="8453" max="8454" width="13.5703125" customWidth="1"/>
    <col min="8455" max="8455" width="9.42578125" bestFit="1" customWidth="1"/>
    <col min="8458" max="8458" width="20.28515625" customWidth="1"/>
    <col min="8459" max="8459" width="24.85546875" customWidth="1"/>
    <col min="8460" max="8460" width="25" customWidth="1"/>
    <col min="8461" max="8461" width="26" customWidth="1"/>
    <col min="8462" max="8462" width="16.5703125" customWidth="1"/>
    <col min="8463" max="8463" width="40.28515625" customWidth="1"/>
    <col min="8464" max="8464" width="24.140625" customWidth="1"/>
    <col min="8465" max="8465" width="36.28515625" customWidth="1"/>
    <col min="8466" max="8466" width="50.7109375" customWidth="1"/>
    <col min="8703" max="8703" width="8.28515625" customWidth="1"/>
    <col min="8705" max="8705" width="27" customWidth="1"/>
    <col min="8707" max="8707" width="13" customWidth="1"/>
    <col min="8708" max="8708" width="20" customWidth="1"/>
    <col min="8709" max="8710" width="13.5703125" customWidth="1"/>
    <col min="8711" max="8711" width="9.42578125" bestFit="1" customWidth="1"/>
    <col min="8714" max="8714" width="20.28515625" customWidth="1"/>
    <col min="8715" max="8715" width="24.85546875" customWidth="1"/>
    <col min="8716" max="8716" width="25" customWidth="1"/>
    <col min="8717" max="8717" width="26" customWidth="1"/>
    <col min="8718" max="8718" width="16.5703125" customWidth="1"/>
    <col min="8719" max="8719" width="40.28515625" customWidth="1"/>
    <col min="8720" max="8720" width="24.140625" customWidth="1"/>
    <col min="8721" max="8721" width="36.28515625" customWidth="1"/>
    <col min="8722" max="8722" width="50.7109375" customWidth="1"/>
    <col min="8959" max="8959" width="8.28515625" customWidth="1"/>
    <col min="8961" max="8961" width="27" customWidth="1"/>
    <col min="8963" max="8963" width="13" customWidth="1"/>
    <col min="8964" max="8964" width="20" customWidth="1"/>
    <col min="8965" max="8966" width="13.5703125" customWidth="1"/>
    <col min="8967" max="8967" width="9.42578125" bestFit="1" customWidth="1"/>
    <col min="8970" max="8970" width="20.28515625" customWidth="1"/>
    <col min="8971" max="8971" width="24.85546875" customWidth="1"/>
    <col min="8972" max="8972" width="25" customWidth="1"/>
    <col min="8973" max="8973" width="26" customWidth="1"/>
    <col min="8974" max="8974" width="16.5703125" customWidth="1"/>
    <col min="8975" max="8975" width="40.28515625" customWidth="1"/>
    <col min="8976" max="8976" width="24.140625" customWidth="1"/>
    <col min="8977" max="8977" width="36.28515625" customWidth="1"/>
    <col min="8978" max="8978" width="50.7109375" customWidth="1"/>
    <col min="9215" max="9215" width="8.28515625" customWidth="1"/>
    <col min="9217" max="9217" width="27" customWidth="1"/>
    <col min="9219" max="9219" width="13" customWidth="1"/>
    <col min="9220" max="9220" width="20" customWidth="1"/>
    <col min="9221" max="9222" width="13.5703125" customWidth="1"/>
    <col min="9223" max="9223" width="9.42578125" bestFit="1" customWidth="1"/>
    <col min="9226" max="9226" width="20.28515625" customWidth="1"/>
    <col min="9227" max="9227" width="24.85546875" customWidth="1"/>
    <col min="9228" max="9228" width="25" customWidth="1"/>
    <col min="9229" max="9229" width="26" customWidth="1"/>
    <col min="9230" max="9230" width="16.5703125" customWidth="1"/>
    <col min="9231" max="9231" width="40.28515625" customWidth="1"/>
    <col min="9232" max="9232" width="24.140625" customWidth="1"/>
    <col min="9233" max="9233" width="36.28515625" customWidth="1"/>
    <col min="9234" max="9234" width="50.7109375" customWidth="1"/>
    <col min="9471" max="9471" width="8.28515625" customWidth="1"/>
    <col min="9473" max="9473" width="27" customWidth="1"/>
    <col min="9475" max="9475" width="13" customWidth="1"/>
    <col min="9476" max="9476" width="20" customWidth="1"/>
    <col min="9477" max="9478" width="13.5703125" customWidth="1"/>
    <col min="9479" max="9479" width="9.42578125" bestFit="1" customWidth="1"/>
    <col min="9482" max="9482" width="20.28515625" customWidth="1"/>
    <col min="9483" max="9483" width="24.85546875" customWidth="1"/>
    <col min="9484" max="9484" width="25" customWidth="1"/>
    <col min="9485" max="9485" width="26" customWidth="1"/>
    <col min="9486" max="9486" width="16.5703125" customWidth="1"/>
    <col min="9487" max="9487" width="40.28515625" customWidth="1"/>
    <col min="9488" max="9488" width="24.140625" customWidth="1"/>
    <col min="9489" max="9489" width="36.28515625" customWidth="1"/>
    <col min="9490" max="9490" width="50.7109375" customWidth="1"/>
    <col min="9727" max="9727" width="8.28515625" customWidth="1"/>
    <col min="9729" max="9729" width="27" customWidth="1"/>
    <col min="9731" max="9731" width="13" customWidth="1"/>
    <col min="9732" max="9732" width="20" customWidth="1"/>
    <col min="9733" max="9734" width="13.5703125" customWidth="1"/>
    <col min="9735" max="9735" width="9.42578125" bestFit="1" customWidth="1"/>
    <col min="9738" max="9738" width="20.28515625" customWidth="1"/>
    <col min="9739" max="9739" width="24.85546875" customWidth="1"/>
    <col min="9740" max="9740" width="25" customWidth="1"/>
    <col min="9741" max="9741" width="26" customWidth="1"/>
    <col min="9742" max="9742" width="16.5703125" customWidth="1"/>
    <col min="9743" max="9743" width="40.28515625" customWidth="1"/>
    <col min="9744" max="9744" width="24.140625" customWidth="1"/>
    <col min="9745" max="9745" width="36.28515625" customWidth="1"/>
    <col min="9746" max="9746" width="50.7109375" customWidth="1"/>
    <col min="9983" max="9983" width="8.28515625" customWidth="1"/>
    <col min="9985" max="9985" width="27" customWidth="1"/>
    <col min="9987" max="9987" width="13" customWidth="1"/>
    <col min="9988" max="9988" width="20" customWidth="1"/>
    <col min="9989" max="9990" width="13.5703125" customWidth="1"/>
    <col min="9991" max="9991" width="9.42578125" bestFit="1" customWidth="1"/>
    <col min="9994" max="9994" width="20.28515625" customWidth="1"/>
    <col min="9995" max="9995" width="24.85546875" customWidth="1"/>
    <col min="9996" max="9996" width="25" customWidth="1"/>
    <col min="9997" max="9997" width="26" customWidth="1"/>
    <col min="9998" max="9998" width="16.5703125" customWidth="1"/>
    <col min="9999" max="9999" width="40.28515625" customWidth="1"/>
    <col min="10000" max="10000" width="24.140625" customWidth="1"/>
    <col min="10001" max="10001" width="36.28515625" customWidth="1"/>
    <col min="10002" max="10002" width="50.7109375" customWidth="1"/>
    <col min="10239" max="10239" width="8.28515625" customWidth="1"/>
    <col min="10241" max="10241" width="27" customWidth="1"/>
    <col min="10243" max="10243" width="13" customWidth="1"/>
    <col min="10244" max="10244" width="20" customWidth="1"/>
    <col min="10245" max="10246" width="13.5703125" customWidth="1"/>
    <col min="10247" max="10247" width="9.42578125" bestFit="1" customWidth="1"/>
    <col min="10250" max="10250" width="20.28515625" customWidth="1"/>
    <col min="10251" max="10251" width="24.85546875" customWidth="1"/>
    <col min="10252" max="10252" width="25" customWidth="1"/>
    <col min="10253" max="10253" width="26" customWidth="1"/>
    <col min="10254" max="10254" width="16.5703125" customWidth="1"/>
    <col min="10255" max="10255" width="40.28515625" customWidth="1"/>
    <col min="10256" max="10256" width="24.140625" customWidth="1"/>
    <col min="10257" max="10257" width="36.28515625" customWidth="1"/>
    <col min="10258" max="10258" width="50.7109375" customWidth="1"/>
    <col min="10495" max="10495" width="8.28515625" customWidth="1"/>
    <col min="10497" max="10497" width="27" customWidth="1"/>
    <col min="10499" max="10499" width="13" customWidth="1"/>
    <col min="10500" max="10500" width="20" customWidth="1"/>
    <col min="10501" max="10502" width="13.5703125" customWidth="1"/>
    <col min="10503" max="10503" width="9.42578125" bestFit="1" customWidth="1"/>
    <col min="10506" max="10506" width="20.28515625" customWidth="1"/>
    <col min="10507" max="10507" width="24.85546875" customWidth="1"/>
    <col min="10508" max="10508" width="25" customWidth="1"/>
    <col min="10509" max="10509" width="26" customWidth="1"/>
    <col min="10510" max="10510" width="16.5703125" customWidth="1"/>
    <col min="10511" max="10511" width="40.28515625" customWidth="1"/>
    <col min="10512" max="10512" width="24.140625" customWidth="1"/>
    <col min="10513" max="10513" width="36.28515625" customWidth="1"/>
    <col min="10514" max="10514" width="50.7109375" customWidth="1"/>
    <col min="10751" max="10751" width="8.28515625" customWidth="1"/>
    <col min="10753" max="10753" width="27" customWidth="1"/>
    <col min="10755" max="10755" width="13" customWidth="1"/>
    <col min="10756" max="10756" width="20" customWidth="1"/>
    <col min="10757" max="10758" width="13.5703125" customWidth="1"/>
    <col min="10759" max="10759" width="9.42578125" bestFit="1" customWidth="1"/>
    <col min="10762" max="10762" width="20.28515625" customWidth="1"/>
    <col min="10763" max="10763" width="24.85546875" customWidth="1"/>
    <col min="10764" max="10764" width="25" customWidth="1"/>
    <col min="10765" max="10765" width="26" customWidth="1"/>
    <col min="10766" max="10766" width="16.5703125" customWidth="1"/>
    <col min="10767" max="10767" width="40.28515625" customWidth="1"/>
    <col min="10768" max="10768" width="24.140625" customWidth="1"/>
    <col min="10769" max="10769" width="36.28515625" customWidth="1"/>
    <col min="10770" max="10770" width="50.7109375" customWidth="1"/>
    <col min="11007" max="11007" width="8.28515625" customWidth="1"/>
    <col min="11009" max="11009" width="27" customWidth="1"/>
    <col min="11011" max="11011" width="13" customWidth="1"/>
    <col min="11012" max="11012" width="20" customWidth="1"/>
    <col min="11013" max="11014" width="13.5703125" customWidth="1"/>
    <col min="11015" max="11015" width="9.42578125" bestFit="1" customWidth="1"/>
    <col min="11018" max="11018" width="20.28515625" customWidth="1"/>
    <col min="11019" max="11019" width="24.85546875" customWidth="1"/>
    <col min="11020" max="11020" width="25" customWidth="1"/>
    <col min="11021" max="11021" width="26" customWidth="1"/>
    <col min="11022" max="11022" width="16.5703125" customWidth="1"/>
    <col min="11023" max="11023" width="40.28515625" customWidth="1"/>
    <col min="11024" max="11024" width="24.140625" customWidth="1"/>
    <col min="11025" max="11025" width="36.28515625" customWidth="1"/>
    <col min="11026" max="11026" width="50.7109375" customWidth="1"/>
    <col min="11263" max="11263" width="8.28515625" customWidth="1"/>
    <col min="11265" max="11265" width="27" customWidth="1"/>
    <col min="11267" max="11267" width="13" customWidth="1"/>
    <col min="11268" max="11268" width="20" customWidth="1"/>
    <col min="11269" max="11270" width="13.5703125" customWidth="1"/>
    <col min="11271" max="11271" width="9.42578125" bestFit="1" customWidth="1"/>
    <col min="11274" max="11274" width="20.28515625" customWidth="1"/>
    <col min="11275" max="11275" width="24.85546875" customWidth="1"/>
    <col min="11276" max="11276" width="25" customWidth="1"/>
    <col min="11277" max="11277" width="26" customWidth="1"/>
    <col min="11278" max="11278" width="16.5703125" customWidth="1"/>
    <col min="11279" max="11279" width="40.28515625" customWidth="1"/>
    <col min="11280" max="11280" width="24.140625" customWidth="1"/>
    <col min="11281" max="11281" width="36.28515625" customWidth="1"/>
    <col min="11282" max="11282" width="50.7109375" customWidth="1"/>
    <col min="11519" max="11519" width="8.28515625" customWidth="1"/>
    <col min="11521" max="11521" width="27" customWidth="1"/>
    <col min="11523" max="11523" width="13" customWidth="1"/>
    <col min="11524" max="11524" width="20" customWidth="1"/>
    <col min="11525" max="11526" width="13.5703125" customWidth="1"/>
    <col min="11527" max="11527" width="9.42578125" bestFit="1" customWidth="1"/>
    <col min="11530" max="11530" width="20.28515625" customWidth="1"/>
    <col min="11531" max="11531" width="24.85546875" customWidth="1"/>
    <col min="11532" max="11532" width="25" customWidth="1"/>
    <col min="11533" max="11533" width="26" customWidth="1"/>
    <col min="11534" max="11534" width="16.5703125" customWidth="1"/>
    <col min="11535" max="11535" width="40.28515625" customWidth="1"/>
    <col min="11536" max="11536" width="24.140625" customWidth="1"/>
    <col min="11537" max="11537" width="36.28515625" customWidth="1"/>
    <col min="11538" max="11538" width="50.7109375" customWidth="1"/>
    <col min="11775" max="11775" width="8.28515625" customWidth="1"/>
    <col min="11777" max="11777" width="27" customWidth="1"/>
    <col min="11779" max="11779" width="13" customWidth="1"/>
    <col min="11780" max="11780" width="20" customWidth="1"/>
    <col min="11781" max="11782" width="13.5703125" customWidth="1"/>
    <col min="11783" max="11783" width="9.42578125" bestFit="1" customWidth="1"/>
    <col min="11786" max="11786" width="20.28515625" customWidth="1"/>
    <col min="11787" max="11787" width="24.85546875" customWidth="1"/>
    <col min="11788" max="11788" width="25" customWidth="1"/>
    <col min="11789" max="11789" width="26" customWidth="1"/>
    <col min="11790" max="11790" width="16.5703125" customWidth="1"/>
    <col min="11791" max="11791" width="40.28515625" customWidth="1"/>
    <col min="11792" max="11792" width="24.140625" customWidth="1"/>
    <col min="11793" max="11793" width="36.28515625" customWidth="1"/>
    <col min="11794" max="11794" width="50.7109375" customWidth="1"/>
    <col min="12031" max="12031" width="8.28515625" customWidth="1"/>
    <col min="12033" max="12033" width="27" customWidth="1"/>
    <col min="12035" max="12035" width="13" customWidth="1"/>
    <col min="12036" max="12036" width="20" customWidth="1"/>
    <col min="12037" max="12038" width="13.5703125" customWidth="1"/>
    <col min="12039" max="12039" width="9.42578125" bestFit="1" customWidth="1"/>
    <col min="12042" max="12042" width="20.28515625" customWidth="1"/>
    <col min="12043" max="12043" width="24.85546875" customWidth="1"/>
    <col min="12044" max="12044" width="25" customWidth="1"/>
    <col min="12045" max="12045" width="26" customWidth="1"/>
    <col min="12046" max="12046" width="16.5703125" customWidth="1"/>
    <col min="12047" max="12047" width="40.28515625" customWidth="1"/>
    <col min="12048" max="12048" width="24.140625" customWidth="1"/>
    <col min="12049" max="12049" width="36.28515625" customWidth="1"/>
    <col min="12050" max="12050" width="50.7109375" customWidth="1"/>
    <col min="12287" max="12287" width="8.28515625" customWidth="1"/>
    <col min="12289" max="12289" width="27" customWidth="1"/>
    <col min="12291" max="12291" width="13" customWidth="1"/>
    <col min="12292" max="12292" width="20" customWidth="1"/>
    <col min="12293" max="12294" width="13.5703125" customWidth="1"/>
    <col min="12295" max="12295" width="9.42578125" bestFit="1" customWidth="1"/>
    <col min="12298" max="12298" width="20.28515625" customWidth="1"/>
    <col min="12299" max="12299" width="24.85546875" customWidth="1"/>
    <col min="12300" max="12300" width="25" customWidth="1"/>
    <col min="12301" max="12301" width="26" customWidth="1"/>
    <col min="12302" max="12302" width="16.5703125" customWidth="1"/>
    <col min="12303" max="12303" width="40.28515625" customWidth="1"/>
    <col min="12304" max="12304" width="24.140625" customWidth="1"/>
    <col min="12305" max="12305" width="36.28515625" customWidth="1"/>
    <col min="12306" max="12306" width="50.7109375" customWidth="1"/>
    <col min="12543" max="12543" width="8.28515625" customWidth="1"/>
    <col min="12545" max="12545" width="27" customWidth="1"/>
    <col min="12547" max="12547" width="13" customWidth="1"/>
    <col min="12548" max="12548" width="20" customWidth="1"/>
    <col min="12549" max="12550" width="13.5703125" customWidth="1"/>
    <col min="12551" max="12551" width="9.42578125" bestFit="1" customWidth="1"/>
    <col min="12554" max="12554" width="20.28515625" customWidth="1"/>
    <col min="12555" max="12555" width="24.85546875" customWidth="1"/>
    <col min="12556" max="12556" width="25" customWidth="1"/>
    <col min="12557" max="12557" width="26" customWidth="1"/>
    <col min="12558" max="12558" width="16.5703125" customWidth="1"/>
    <col min="12559" max="12559" width="40.28515625" customWidth="1"/>
    <col min="12560" max="12560" width="24.140625" customWidth="1"/>
    <col min="12561" max="12561" width="36.28515625" customWidth="1"/>
    <col min="12562" max="12562" width="50.7109375" customWidth="1"/>
    <col min="12799" max="12799" width="8.28515625" customWidth="1"/>
    <col min="12801" max="12801" width="27" customWidth="1"/>
    <col min="12803" max="12803" width="13" customWidth="1"/>
    <col min="12804" max="12804" width="20" customWidth="1"/>
    <col min="12805" max="12806" width="13.5703125" customWidth="1"/>
    <col min="12807" max="12807" width="9.42578125" bestFit="1" customWidth="1"/>
    <col min="12810" max="12810" width="20.28515625" customWidth="1"/>
    <col min="12811" max="12811" width="24.85546875" customWidth="1"/>
    <col min="12812" max="12812" width="25" customWidth="1"/>
    <col min="12813" max="12813" width="26" customWidth="1"/>
    <col min="12814" max="12814" width="16.5703125" customWidth="1"/>
    <col min="12815" max="12815" width="40.28515625" customWidth="1"/>
    <col min="12816" max="12816" width="24.140625" customWidth="1"/>
    <col min="12817" max="12817" width="36.28515625" customWidth="1"/>
    <col min="12818" max="12818" width="50.7109375" customWidth="1"/>
    <col min="13055" max="13055" width="8.28515625" customWidth="1"/>
    <col min="13057" max="13057" width="27" customWidth="1"/>
    <col min="13059" max="13059" width="13" customWidth="1"/>
    <col min="13060" max="13060" width="20" customWidth="1"/>
    <col min="13061" max="13062" width="13.5703125" customWidth="1"/>
    <col min="13063" max="13063" width="9.42578125" bestFit="1" customWidth="1"/>
    <col min="13066" max="13066" width="20.28515625" customWidth="1"/>
    <col min="13067" max="13067" width="24.85546875" customWidth="1"/>
    <col min="13068" max="13068" width="25" customWidth="1"/>
    <col min="13069" max="13069" width="26" customWidth="1"/>
    <col min="13070" max="13070" width="16.5703125" customWidth="1"/>
    <col min="13071" max="13071" width="40.28515625" customWidth="1"/>
    <col min="13072" max="13072" width="24.140625" customWidth="1"/>
    <col min="13073" max="13073" width="36.28515625" customWidth="1"/>
    <col min="13074" max="13074" width="50.7109375" customWidth="1"/>
    <col min="13311" max="13311" width="8.28515625" customWidth="1"/>
    <col min="13313" max="13313" width="27" customWidth="1"/>
    <col min="13315" max="13315" width="13" customWidth="1"/>
    <col min="13316" max="13316" width="20" customWidth="1"/>
    <col min="13317" max="13318" width="13.5703125" customWidth="1"/>
    <col min="13319" max="13319" width="9.42578125" bestFit="1" customWidth="1"/>
    <col min="13322" max="13322" width="20.28515625" customWidth="1"/>
    <col min="13323" max="13323" width="24.85546875" customWidth="1"/>
    <col min="13324" max="13324" width="25" customWidth="1"/>
    <col min="13325" max="13325" width="26" customWidth="1"/>
    <col min="13326" max="13326" width="16.5703125" customWidth="1"/>
    <col min="13327" max="13327" width="40.28515625" customWidth="1"/>
    <col min="13328" max="13328" width="24.140625" customWidth="1"/>
    <col min="13329" max="13329" width="36.28515625" customWidth="1"/>
    <col min="13330" max="13330" width="50.7109375" customWidth="1"/>
    <col min="13567" max="13567" width="8.28515625" customWidth="1"/>
    <col min="13569" max="13569" width="27" customWidth="1"/>
    <col min="13571" max="13571" width="13" customWidth="1"/>
    <col min="13572" max="13572" width="20" customWidth="1"/>
    <col min="13573" max="13574" width="13.5703125" customWidth="1"/>
    <col min="13575" max="13575" width="9.42578125" bestFit="1" customWidth="1"/>
    <col min="13578" max="13578" width="20.28515625" customWidth="1"/>
    <col min="13579" max="13579" width="24.85546875" customWidth="1"/>
    <col min="13580" max="13580" width="25" customWidth="1"/>
    <col min="13581" max="13581" width="26" customWidth="1"/>
    <col min="13582" max="13582" width="16.5703125" customWidth="1"/>
    <col min="13583" max="13583" width="40.28515625" customWidth="1"/>
    <col min="13584" max="13584" width="24.140625" customWidth="1"/>
    <col min="13585" max="13585" width="36.28515625" customWidth="1"/>
    <col min="13586" max="13586" width="50.7109375" customWidth="1"/>
    <col min="13823" max="13823" width="8.28515625" customWidth="1"/>
    <col min="13825" max="13825" width="27" customWidth="1"/>
    <col min="13827" max="13827" width="13" customWidth="1"/>
    <col min="13828" max="13828" width="20" customWidth="1"/>
    <col min="13829" max="13830" width="13.5703125" customWidth="1"/>
    <col min="13831" max="13831" width="9.42578125" bestFit="1" customWidth="1"/>
    <col min="13834" max="13834" width="20.28515625" customWidth="1"/>
    <col min="13835" max="13835" width="24.85546875" customWidth="1"/>
    <col min="13836" max="13836" width="25" customWidth="1"/>
    <col min="13837" max="13837" width="26" customWidth="1"/>
    <col min="13838" max="13838" width="16.5703125" customWidth="1"/>
    <col min="13839" max="13839" width="40.28515625" customWidth="1"/>
    <col min="13840" max="13840" width="24.140625" customWidth="1"/>
    <col min="13841" max="13841" width="36.28515625" customWidth="1"/>
    <col min="13842" max="13842" width="50.7109375" customWidth="1"/>
    <col min="14079" max="14079" width="8.28515625" customWidth="1"/>
    <col min="14081" max="14081" width="27" customWidth="1"/>
    <col min="14083" max="14083" width="13" customWidth="1"/>
    <col min="14084" max="14084" width="20" customWidth="1"/>
    <col min="14085" max="14086" width="13.5703125" customWidth="1"/>
    <col min="14087" max="14087" width="9.42578125" bestFit="1" customWidth="1"/>
    <col min="14090" max="14090" width="20.28515625" customWidth="1"/>
    <col min="14091" max="14091" width="24.85546875" customWidth="1"/>
    <col min="14092" max="14092" width="25" customWidth="1"/>
    <col min="14093" max="14093" width="26" customWidth="1"/>
    <col min="14094" max="14094" width="16.5703125" customWidth="1"/>
    <col min="14095" max="14095" width="40.28515625" customWidth="1"/>
    <col min="14096" max="14096" width="24.140625" customWidth="1"/>
    <col min="14097" max="14097" width="36.28515625" customWidth="1"/>
    <col min="14098" max="14098" width="50.7109375" customWidth="1"/>
    <col min="14335" max="14335" width="8.28515625" customWidth="1"/>
    <col min="14337" max="14337" width="27" customWidth="1"/>
    <col min="14339" max="14339" width="13" customWidth="1"/>
    <col min="14340" max="14340" width="20" customWidth="1"/>
    <col min="14341" max="14342" width="13.5703125" customWidth="1"/>
    <col min="14343" max="14343" width="9.42578125" bestFit="1" customWidth="1"/>
    <col min="14346" max="14346" width="20.28515625" customWidth="1"/>
    <col min="14347" max="14347" width="24.85546875" customWidth="1"/>
    <col min="14348" max="14348" width="25" customWidth="1"/>
    <col min="14349" max="14349" width="26" customWidth="1"/>
    <col min="14350" max="14350" width="16.5703125" customWidth="1"/>
    <col min="14351" max="14351" width="40.28515625" customWidth="1"/>
    <col min="14352" max="14352" width="24.140625" customWidth="1"/>
    <col min="14353" max="14353" width="36.28515625" customWidth="1"/>
    <col min="14354" max="14354" width="50.7109375" customWidth="1"/>
    <col min="14591" max="14591" width="8.28515625" customWidth="1"/>
    <col min="14593" max="14593" width="27" customWidth="1"/>
    <col min="14595" max="14595" width="13" customWidth="1"/>
    <col min="14596" max="14596" width="20" customWidth="1"/>
    <col min="14597" max="14598" width="13.5703125" customWidth="1"/>
    <col min="14599" max="14599" width="9.42578125" bestFit="1" customWidth="1"/>
    <col min="14602" max="14602" width="20.28515625" customWidth="1"/>
    <col min="14603" max="14603" width="24.85546875" customWidth="1"/>
    <col min="14604" max="14604" width="25" customWidth="1"/>
    <col min="14605" max="14605" width="26" customWidth="1"/>
    <col min="14606" max="14606" width="16.5703125" customWidth="1"/>
    <col min="14607" max="14607" width="40.28515625" customWidth="1"/>
    <col min="14608" max="14608" width="24.140625" customWidth="1"/>
    <col min="14609" max="14609" width="36.28515625" customWidth="1"/>
    <col min="14610" max="14610" width="50.7109375" customWidth="1"/>
    <col min="14847" max="14847" width="8.28515625" customWidth="1"/>
    <col min="14849" max="14849" width="27" customWidth="1"/>
    <col min="14851" max="14851" width="13" customWidth="1"/>
    <col min="14852" max="14852" width="20" customWidth="1"/>
    <col min="14853" max="14854" width="13.5703125" customWidth="1"/>
    <col min="14855" max="14855" width="9.42578125" bestFit="1" customWidth="1"/>
    <col min="14858" max="14858" width="20.28515625" customWidth="1"/>
    <col min="14859" max="14859" width="24.85546875" customWidth="1"/>
    <col min="14860" max="14860" width="25" customWidth="1"/>
    <col min="14861" max="14861" width="26" customWidth="1"/>
    <col min="14862" max="14862" width="16.5703125" customWidth="1"/>
    <col min="14863" max="14863" width="40.28515625" customWidth="1"/>
    <col min="14864" max="14864" width="24.140625" customWidth="1"/>
    <col min="14865" max="14865" width="36.28515625" customWidth="1"/>
    <col min="14866" max="14866" width="50.7109375" customWidth="1"/>
    <col min="15103" max="15103" width="8.28515625" customWidth="1"/>
    <col min="15105" max="15105" width="27" customWidth="1"/>
    <col min="15107" max="15107" width="13" customWidth="1"/>
    <col min="15108" max="15108" width="20" customWidth="1"/>
    <col min="15109" max="15110" width="13.5703125" customWidth="1"/>
    <col min="15111" max="15111" width="9.42578125" bestFit="1" customWidth="1"/>
    <col min="15114" max="15114" width="20.28515625" customWidth="1"/>
    <col min="15115" max="15115" width="24.85546875" customWidth="1"/>
    <col min="15116" max="15116" width="25" customWidth="1"/>
    <col min="15117" max="15117" width="26" customWidth="1"/>
    <col min="15118" max="15118" width="16.5703125" customWidth="1"/>
    <col min="15119" max="15119" width="40.28515625" customWidth="1"/>
    <col min="15120" max="15120" width="24.140625" customWidth="1"/>
    <col min="15121" max="15121" width="36.28515625" customWidth="1"/>
    <col min="15122" max="15122" width="50.7109375" customWidth="1"/>
    <col min="15359" max="15359" width="8.28515625" customWidth="1"/>
    <col min="15361" max="15361" width="27" customWidth="1"/>
    <col min="15363" max="15363" width="13" customWidth="1"/>
    <col min="15364" max="15364" width="20" customWidth="1"/>
    <col min="15365" max="15366" width="13.5703125" customWidth="1"/>
    <col min="15367" max="15367" width="9.42578125" bestFit="1" customWidth="1"/>
    <col min="15370" max="15370" width="20.28515625" customWidth="1"/>
    <col min="15371" max="15371" width="24.85546875" customWidth="1"/>
    <col min="15372" max="15372" width="25" customWidth="1"/>
    <col min="15373" max="15373" width="26" customWidth="1"/>
    <col min="15374" max="15374" width="16.5703125" customWidth="1"/>
    <col min="15375" max="15375" width="40.28515625" customWidth="1"/>
    <col min="15376" max="15376" width="24.140625" customWidth="1"/>
    <col min="15377" max="15377" width="36.28515625" customWidth="1"/>
    <col min="15378" max="15378" width="50.7109375" customWidth="1"/>
    <col min="15615" max="15615" width="8.28515625" customWidth="1"/>
    <col min="15617" max="15617" width="27" customWidth="1"/>
    <col min="15619" max="15619" width="13" customWidth="1"/>
    <col min="15620" max="15620" width="20" customWidth="1"/>
    <col min="15621" max="15622" width="13.5703125" customWidth="1"/>
    <col min="15623" max="15623" width="9.42578125" bestFit="1" customWidth="1"/>
    <col min="15626" max="15626" width="20.28515625" customWidth="1"/>
    <col min="15627" max="15627" width="24.85546875" customWidth="1"/>
    <col min="15628" max="15628" width="25" customWidth="1"/>
    <col min="15629" max="15629" width="26" customWidth="1"/>
    <col min="15630" max="15630" width="16.5703125" customWidth="1"/>
    <col min="15631" max="15631" width="40.28515625" customWidth="1"/>
    <col min="15632" max="15632" width="24.140625" customWidth="1"/>
    <col min="15633" max="15633" width="36.28515625" customWidth="1"/>
    <col min="15634" max="15634" width="50.7109375" customWidth="1"/>
    <col min="15871" max="15871" width="8.28515625" customWidth="1"/>
    <col min="15873" max="15873" width="27" customWidth="1"/>
    <col min="15875" max="15875" width="13" customWidth="1"/>
    <col min="15876" max="15876" width="20" customWidth="1"/>
    <col min="15877" max="15878" width="13.5703125" customWidth="1"/>
    <col min="15879" max="15879" width="9.42578125" bestFit="1" customWidth="1"/>
    <col min="15882" max="15882" width="20.28515625" customWidth="1"/>
    <col min="15883" max="15883" width="24.85546875" customWidth="1"/>
    <col min="15884" max="15884" width="25" customWidth="1"/>
    <col min="15885" max="15885" width="26" customWidth="1"/>
    <col min="15886" max="15886" width="16.5703125" customWidth="1"/>
    <col min="15887" max="15887" width="40.28515625" customWidth="1"/>
    <col min="15888" max="15888" width="24.140625" customWidth="1"/>
    <col min="15889" max="15889" width="36.28515625" customWidth="1"/>
    <col min="15890" max="15890" width="50.7109375" customWidth="1"/>
    <col min="16127" max="16127" width="8.28515625" customWidth="1"/>
    <col min="16129" max="16129" width="27" customWidth="1"/>
    <col min="16131" max="16131" width="13" customWidth="1"/>
    <col min="16132" max="16132" width="20" customWidth="1"/>
    <col min="16133" max="16134" width="13.5703125" customWidth="1"/>
    <col min="16135" max="16135" width="9.42578125" bestFit="1" customWidth="1"/>
    <col min="16138" max="16138" width="20.28515625" customWidth="1"/>
    <col min="16139" max="16139" width="24.85546875" customWidth="1"/>
    <col min="16140" max="16140" width="25" customWidth="1"/>
    <col min="16141" max="16141" width="26" customWidth="1"/>
    <col min="16142" max="16142" width="16.5703125" customWidth="1"/>
    <col min="16143" max="16143" width="40.28515625" customWidth="1"/>
    <col min="16144" max="16144" width="24.140625" customWidth="1"/>
    <col min="16145" max="16145" width="36.28515625" customWidth="1"/>
    <col min="16146" max="16146" width="50.7109375" customWidth="1"/>
  </cols>
  <sheetData>
    <row r="1" spans="1:21" ht="15.75" customHeight="1">
      <c r="A1" s="370" t="s">
        <v>1525</v>
      </c>
      <c r="B1" s="370"/>
      <c r="C1" s="370"/>
      <c r="D1" s="370"/>
      <c r="E1" s="370"/>
      <c r="F1" s="370"/>
      <c r="G1" s="370"/>
      <c r="H1" s="370"/>
      <c r="I1" s="370"/>
      <c r="J1" s="370"/>
      <c r="K1" s="371"/>
      <c r="L1" s="371"/>
      <c r="M1" s="371"/>
      <c r="N1" s="371"/>
      <c r="O1" s="371"/>
      <c r="P1" s="371"/>
      <c r="Q1" s="371"/>
      <c r="R1" s="371"/>
      <c r="S1" s="371"/>
      <c r="T1" s="371"/>
    </row>
    <row r="3" spans="1:21" ht="36.75" customHeight="1">
      <c r="A3" s="380" t="s">
        <v>0</v>
      </c>
      <c r="B3" s="380" t="s">
        <v>1</v>
      </c>
      <c r="C3" s="380" t="s">
        <v>2</v>
      </c>
      <c r="D3" s="380" t="s">
        <v>3</v>
      </c>
      <c r="E3" s="380" t="s">
        <v>4</v>
      </c>
      <c r="F3" s="380" t="s">
        <v>5</v>
      </c>
      <c r="G3" s="380" t="s">
        <v>6</v>
      </c>
      <c r="H3" s="380" t="s">
        <v>7</v>
      </c>
      <c r="I3" s="380" t="s">
        <v>8</v>
      </c>
      <c r="J3" s="377" t="s">
        <v>9</v>
      </c>
      <c r="K3" s="378"/>
      <c r="L3" s="380" t="s">
        <v>10</v>
      </c>
      <c r="M3" s="383" t="s">
        <v>11</v>
      </c>
      <c r="N3" s="384"/>
      <c r="O3" s="377" t="s">
        <v>12</v>
      </c>
      <c r="P3" s="378"/>
      <c r="Q3" s="379" t="s">
        <v>13</v>
      </c>
      <c r="R3" s="379"/>
      <c r="S3" s="344" t="s">
        <v>14</v>
      </c>
    </row>
    <row r="4" spans="1:21" ht="26.25" customHeight="1">
      <c r="A4" s="381"/>
      <c r="B4" s="381"/>
      <c r="C4" s="381"/>
      <c r="D4" s="381"/>
      <c r="E4" s="381"/>
      <c r="F4" s="381"/>
      <c r="G4" s="381"/>
      <c r="H4" s="381"/>
      <c r="I4" s="381"/>
      <c r="J4" s="68" t="s">
        <v>15</v>
      </c>
      <c r="K4" s="69" t="s">
        <v>16</v>
      </c>
      <c r="L4" s="381"/>
      <c r="M4" s="68">
        <v>2018</v>
      </c>
      <c r="N4" s="68">
        <v>2019</v>
      </c>
      <c r="O4" s="68">
        <v>2018</v>
      </c>
      <c r="P4" s="68">
        <v>2019</v>
      </c>
      <c r="Q4" s="68">
        <v>2018</v>
      </c>
      <c r="R4" s="68">
        <v>2019</v>
      </c>
      <c r="S4" s="345"/>
    </row>
    <row r="5" spans="1:21" ht="14.25" customHeight="1">
      <c r="A5" s="71" t="s">
        <v>17</v>
      </c>
      <c r="B5" s="71" t="s">
        <v>18</v>
      </c>
      <c r="C5" s="71" t="s">
        <v>19</v>
      </c>
      <c r="D5" s="71" t="s">
        <v>20</v>
      </c>
      <c r="E5" s="71" t="s">
        <v>21</v>
      </c>
      <c r="F5" s="71" t="s">
        <v>22</v>
      </c>
      <c r="G5" s="154" t="s">
        <v>23</v>
      </c>
      <c r="H5" s="71" t="s">
        <v>24</v>
      </c>
      <c r="I5" s="71" t="s">
        <v>25</v>
      </c>
      <c r="J5" s="71" t="s">
        <v>26</v>
      </c>
      <c r="K5" s="187" t="s">
        <v>27</v>
      </c>
      <c r="L5" s="71" t="s">
        <v>28</v>
      </c>
      <c r="M5" s="71" t="s">
        <v>29</v>
      </c>
      <c r="N5" s="71" t="s">
        <v>30</v>
      </c>
      <c r="O5" s="71" t="s">
        <v>31</v>
      </c>
      <c r="P5" s="71" t="s">
        <v>32</v>
      </c>
      <c r="Q5" s="71" t="s">
        <v>136</v>
      </c>
      <c r="R5" s="71" t="s">
        <v>34</v>
      </c>
      <c r="S5" s="188" t="s">
        <v>35</v>
      </c>
    </row>
    <row r="6" spans="1:21" s="45" customFormat="1" ht="345" customHeight="1">
      <c r="A6" s="48">
        <v>1</v>
      </c>
      <c r="B6" s="48" t="s">
        <v>109</v>
      </c>
      <c r="C6" s="48" t="s">
        <v>1302</v>
      </c>
      <c r="D6" s="48" t="s">
        <v>328</v>
      </c>
      <c r="E6" s="48" t="s">
        <v>748</v>
      </c>
      <c r="F6" s="48" t="s">
        <v>70</v>
      </c>
      <c r="G6" s="128" t="s">
        <v>165</v>
      </c>
      <c r="H6" s="48" t="s">
        <v>329</v>
      </c>
      <c r="I6" s="48" t="s">
        <v>165</v>
      </c>
      <c r="J6" s="48" t="s">
        <v>160</v>
      </c>
      <c r="K6" s="46" t="s">
        <v>502</v>
      </c>
      <c r="L6" s="48" t="s">
        <v>186</v>
      </c>
      <c r="M6" s="48" t="s">
        <v>250</v>
      </c>
      <c r="N6" s="48"/>
      <c r="O6" s="76">
        <v>42000</v>
      </c>
      <c r="P6" s="76"/>
      <c r="Q6" s="76">
        <v>0</v>
      </c>
      <c r="R6" s="76"/>
      <c r="S6" s="48" t="s">
        <v>330</v>
      </c>
      <c r="U6" s="193"/>
    </row>
    <row r="7" spans="1:21" s="90" customFormat="1" ht="345" customHeight="1">
      <c r="A7" s="48">
        <v>2</v>
      </c>
      <c r="B7" s="48" t="s">
        <v>109</v>
      </c>
      <c r="C7" s="48" t="s">
        <v>610</v>
      </c>
      <c r="D7" s="48" t="s">
        <v>328</v>
      </c>
      <c r="E7" s="48" t="s">
        <v>743</v>
      </c>
      <c r="F7" s="48" t="s">
        <v>70</v>
      </c>
      <c r="G7" s="128" t="s">
        <v>331</v>
      </c>
      <c r="H7" s="48" t="s">
        <v>332</v>
      </c>
      <c r="I7" s="48" t="s">
        <v>333</v>
      </c>
      <c r="J7" s="48" t="s">
        <v>547</v>
      </c>
      <c r="K7" s="46" t="s">
        <v>558</v>
      </c>
      <c r="L7" s="48" t="s">
        <v>335</v>
      </c>
      <c r="M7" s="48" t="s">
        <v>336</v>
      </c>
      <c r="N7" s="48"/>
      <c r="O7" s="76">
        <v>5482.4</v>
      </c>
      <c r="P7" s="76"/>
      <c r="Q7" s="76">
        <v>5482.4</v>
      </c>
      <c r="R7" s="76"/>
      <c r="S7" s="48" t="s">
        <v>330</v>
      </c>
    </row>
    <row r="8" spans="1:21" s="91" customFormat="1" ht="333" customHeight="1">
      <c r="A8" s="48">
        <v>3</v>
      </c>
      <c r="B8" s="48" t="s">
        <v>109</v>
      </c>
      <c r="C8" s="48" t="s">
        <v>611</v>
      </c>
      <c r="D8" s="48" t="s">
        <v>337</v>
      </c>
      <c r="E8" s="48" t="s">
        <v>749</v>
      </c>
      <c r="F8" s="48" t="s">
        <v>70</v>
      </c>
      <c r="G8" s="128" t="s">
        <v>338</v>
      </c>
      <c r="H8" s="48" t="s">
        <v>332</v>
      </c>
      <c r="I8" s="48" t="s">
        <v>333</v>
      </c>
      <c r="J8" s="48" t="s">
        <v>547</v>
      </c>
      <c r="K8" s="46" t="s">
        <v>714</v>
      </c>
      <c r="L8" s="48" t="s">
        <v>339</v>
      </c>
      <c r="M8" s="48" t="s">
        <v>336</v>
      </c>
      <c r="N8" s="48"/>
      <c r="O8" s="76">
        <v>3500</v>
      </c>
      <c r="P8" s="76"/>
      <c r="Q8" s="76">
        <v>3500</v>
      </c>
      <c r="R8" s="76"/>
      <c r="S8" s="48" t="s">
        <v>330</v>
      </c>
    </row>
    <row r="9" spans="1:21" s="21" customFormat="1" ht="144">
      <c r="A9" s="152">
        <v>4</v>
      </c>
      <c r="B9" s="48" t="s">
        <v>109</v>
      </c>
      <c r="C9" s="48" t="s">
        <v>612</v>
      </c>
      <c r="D9" s="48" t="s">
        <v>342</v>
      </c>
      <c r="E9" s="48" t="s">
        <v>613</v>
      </c>
      <c r="F9" s="48" t="s">
        <v>95</v>
      </c>
      <c r="G9" s="128" t="s">
        <v>340</v>
      </c>
      <c r="H9" s="48" t="s">
        <v>343</v>
      </c>
      <c r="I9" s="48" t="s">
        <v>341</v>
      </c>
      <c r="J9" s="48" t="s">
        <v>547</v>
      </c>
      <c r="K9" s="46" t="s">
        <v>548</v>
      </c>
      <c r="L9" s="48" t="s">
        <v>335</v>
      </c>
      <c r="M9" s="48" t="s">
        <v>557</v>
      </c>
      <c r="N9" s="48"/>
      <c r="O9" s="76">
        <v>17198.830000000002</v>
      </c>
      <c r="P9" s="76"/>
      <c r="Q9" s="76">
        <v>17198.830000000002</v>
      </c>
      <c r="R9" s="76"/>
      <c r="S9" s="48" t="s">
        <v>330</v>
      </c>
    </row>
    <row r="10" spans="1:21" s="91" customFormat="1" ht="221.25" customHeight="1">
      <c r="A10" s="152">
        <v>5</v>
      </c>
      <c r="B10" s="48" t="s">
        <v>109</v>
      </c>
      <c r="C10" s="48" t="s">
        <v>744</v>
      </c>
      <c r="D10" s="48" t="s">
        <v>344</v>
      </c>
      <c r="E10" s="48" t="s">
        <v>745</v>
      </c>
      <c r="F10" s="48" t="s">
        <v>89</v>
      </c>
      <c r="G10" s="128" t="s">
        <v>189</v>
      </c>
      <c r="H10" s="48" t="s">
        <v>345</v>
      </c>
      <c r="I10" s="48" t="s">
        <v>116</v>
      </c>
      <c r="J10" s="48" t="s">
        <v>116</v>
      </c>
      <c r="K10" s="46" t="s">
        <v>713</v>
      </c>
      <c r="L10" s="48" t="s">
        <v>186</v>
      </c>
      <c r="M10" s="48" t="s">
        <v>346</v>
      </c>
      <c r="N10" s="48"/>
      <c r="O10" s="76">
        <v>2792.1</v>
      </c>
      <c r="P10" s="76"/>
      <c r="Q10" s="247">
        <v>2792.1</v>
      </c>
      <c r="R10" s="76"/>
      <c r="S10" s="48" t="s">
        <v>330</v>
      </c>
    </row>
    <row r="11" spans="1:21" s="91" customFormat="1" ht="204">
      <c r="A11" s="152">
        <v>6</v>
      </c>
      <c r="B11" s="48" t="s">
        <v>109</v>
      </c>
      <c r="C11" s="48" t="s">
        <v>615</v>
      </c>
      <c r="D11" s="48" t="s">
        <v>673</v>
      </c>
      <c r="E11" s="48" t="s">
        <v>614</v>
      </c>
      <c r="F11" s="48" t="s">
        <v>70</v>
      </c>
      <c r="G11" s="128" t="s">
        <v>347</v>
      </c>
      <c r="H11" s="48" t="s">
        <v>348</v>
      </c>
      <c r="I11" s="48" t="s">
        <v>188</v>
      </c>
      <c r="J11" s="48" t="s">
        <v>349</v>
      </c>
      <c r="K11" s="46" t="s">
        <v>163</v>
      </c>
      <c r="L11" s="48" t="s">
        <v>503</v>
      </c>
      <c r="M11" s="48" t="s">
        <v>346</v>
      </c>
      <c r="N11" s="48"/>
      <c r="O11" s="76">
        <v>4920</v>
      </c>
      <c r="P11" s="76"/>
      <c r="Q11" s="76">
        <v>4920</v>
      </c>
      <c r="R11" s="76"/>
      <c r="S11" s="48" t="s">
        <v>330</v>
      </c>
    </row>
    <row r="12" spans="1:21" s="92" customFormat="1" ht="132">
      <c r="A12" s="152">
        <v>7</v>
      </c>
      <c r="B12" s="48" t="s">
        <v>109</v>
      </c>
      <c r="C12" s="48" t="s">
        <v>615</v>
      </c>
      <c r="D12" s="48" t="s">
        <v>143</v>
      </c>
      <c r="E12" s="48" t="s">
        <v>747</v>
      </c>
      <c r="F12" s="48" t="s">
        <v>89</v>
      </c>
      <c r="G12" s="128" t="s">
        <v>350</v>
      </c>
      <c r="H12" s="48" t="s">
        <v>351</v>
      </c>
      <c r="I12" s="48" t="s">
        <v>190</v>
      </c>
      <c r="J12" s="48" t="s">
        <v>116</v>
      </c>
      <c r="K12" s="46" t="s">
        <v>286</v>
      </c>
      <c r="L12" s="48" t="s">
        <v>186</v>
      </c>
      <c r="M12" s="48" t="s">
        <v>352</v>
      </c>
      <c r="N12" s="48"/>
      <c r="O12" s="76">
        <v>5965.5</v>
      </c>
      <c r="P12" s="76"/>
      <c r="Q12" s="76">
        <v>5965.5</v>
      </c>
      <c r="R12" s="76"/>
      <c r="S12" s="48" t="s">
        <v>330</v>
      </c>
    </row>
    <row r="13" spans="1:21" s="17" customFormat="1" ht="344.25" customHeight="1">
      <c r="A13" s="152">
        <v>8</v>
      </c>
      <c r="B13" s="48" t="s">
        <v>109</v>
      </c>
      <c r="C13" s="48" t="s">
        <v>723</v>
      </c>
      <c r="D13" s="48" t="s">
        <v>143</v>
      </c>
      <c r="E13" s="48" t="s">
        <v>616</v>
      </c>
      <c r="F13" s="48" t="s">
        <v>70</v>
      </c>
      <c r="G13" s="128" t="s">
        <v>191</v>
      </c>
      <c r="H13" s="48" t="s">
        <v>192</v>
      </c>
      <c r="I13" s="48" t="s">
        <v>353</v>
      </c>
      <c r="J13" s="48" t="s">
        <v>353</v>
      </c>
      <c r="K13" s="46" t="s">
        <v>504</v>
      </c>
      <c r="L13" s="48" t="s">
        <v>186</v>
      </c>
      <c r="M13" s="48" t="s">
        <v>352</v>
      </c>
      <c r="N13" s="48"/>
      <c r="O13" s="76">
        <v>1000</v>
      </c>
      <c r="P13" s="76"/>
      <c r="Q13" s="76">
        <v>1000</v>
      </c>
      <c r="R13" s="76"/>
      <c r="S13" s="48" t="s">
        <v>330</v>
      </c>
    </row>
    <row r="14" spans="1:21" s="17" customFormat="1" ht="333.75" customHeight="1">
      <c r="A14" s="152">
        <v>9</v>
      </c>
      <c r="B14" s="48" t="s">
        <v>109</v>
      </c>
      <c r="C14" s="48" t="s">
        <v>674</v>
      </c>
      <c r="D14" s="48" t="s">
        <v>660</v>
      </c>
      <c r="E14" s="48" t="s">
        <v>617</v>
      </c>
      <c r="F14" s="48" t="s">
        <v>70</v>
      </c>
      <c r="G14" s="128" t="s">
        <v>354</v>
      </c>
      <c r="H14" s="48" t="s">
        <v>187</v>
      </c>
      <c r="I14" s="48" t="s">
        <v>94</v>
      </c>
      <c r="J14" s="48" t="s">
        <v>505</v>
      </c>
      <c r="K14" s="46" t="s">
        <v>506</v>
      </c>
      <c r="L14" s="48" t="s">
        <v>355</v>
      </c>
      <c r="M14" s="48" t="s">
        <v>352</v>
      </c>
      <c r="N14" s="48"/>
      <c r="O14" s="76">
        <v>0</v>
      </c>
      <c r="P14" s="76"/>
      <c r="Q14" s="76">
        <v>0</v>
      </c>
      <c r="R14" s="76"/>
      <c r="S14" s="48" t="s">
        <v>330</v>
      </c>
    </row>
    <row r="15" spans="1:21" s="91" customFormat="1" ht="239.25" customHeight="1">
      <c r="A15" s="152">
        <v>10</v>
      </c>
      <c r="B15" s="48" t="s">
        <v>109</v>
      </c>
      <c r="C15" s="48" t="s">
        <v>779</v>
      </c>
      <c r="D15" s="48" t="s">
        <v>715</v>
      </c>
      <c r="E15" s="48" t="s">
        <v>746</v>
      </c>
      <c r="F15" s="48" t="s">
        <v>657</v>
      </c>
      <c r="G15" s="128" t="s">
        <v>716</v>
      </c>
      <c r="H15" s="48" t="s">
        <v>717</v>
      </c>
      <c r="I15" s="48" t="s">
        <v>718</v>
      </c>
      <c r="J15" s="48" t="s">
        <v>719</v>
      </c>
      <c r="K15" s="48" t="s">
        <v>720</v>
      </c>
      <c r="L15" s="48" t="s">
        <v>721</v>
      </c>
      <c r="M15" s="48" t="s">
        <v>722</v>
      </c>
      <c r="N15" s="48"/>
      <c r="O15" s="76">
        <v>23850</v>
      </c>
      <c r="P15" s="48"/>
      <c r="Q15" s="76">
        <v>11500</v>
      </c>
      <c r="R15" s="76"/>
      <c r="S15" s="48" t="s">
        <v>330</v>
      </c>
    </row>
    <row r="16" spans="1:21" s="111" customFormat="1" ht="240">
      <c r="A16" s="152">
        <v>11</v>
      </c>
      <c r="B16" s="48" t="s">
        <v>109</v>
      </c>
      <c r="C16" s="48" t="s">
        <v>1168</v>
      </c>
      <c r="D16" s="48" t="s">
        <v>1169</v>
      </c>
      <c r="E16" s="48" t="s">
        <v>1170</v>
      </c>
      <c r="F16" s="48" t="s">
        <v>1171</v>
      </c>
      <c r="G16" s="128" t="s">
        <v>165</v>
      </c>
      <c r="H16" s="48" t="s">
        <v>1172</v>
      </c>
      <c r="I16" s="48" t="s">
        <v>1173</v>
      </c>
      <c r="J16" s="48" t="s">
        <v>1174</v>
      </c>
      <c r="K16" s="48" t="s">
        <v>1175</v>
      </c>
      <c r="L16" s="48" t="s">
        <v>1176</v>
      </c>
      <c r="M16" s="48" t="s">
        <v>709</v>
      </c>
      <c r="N16" s="48" t="s">
        <v>41</v>
      </c>
      <c r="O16" s="76" t="s">
        <v>709</v>
      </c>
      <c r="P16" s="48" t="s">
        <v>1177</v>
      </c>
      <c r="Q16" s="76"/>
      <c r="R16" s="247">
        <v>47720</v>
      </c>
      <c r="S16" s="48" t="s">
        <v>330</v>
      </c>
    </row>
    <row r="17" spans="1:19" s="287" customFormat="1" ht="180">
      <c r="A17" s="320">
        <v>12</v>
      </c>
      <c r="B17" s="277" t="s">
        <v>1167</v>
      </c>
      <c r="C17" s="277" t="s">
        <v>1526</v>
      </c>
      <c r="D17" s="277" t="s">
        <v>1169</v>
      </c>
      <c r="E17" s="277" t="s">
        <v>1465</v>
      </c>
      <c r="F17" s="277" t="s">
        <v>1171</v>
      </c>
      <c r="G17" s="284" t="s">
        <v>1178</v>
      </c>
      <c r="H17" s="277" t="s">
        <v>1527</v>
      </c>
      <c r="I17" s="277" t="s">
        <v>1179</v>
      </c>
      <c r="J17" s="277" t="s">
        <v>1180</v>
      </c>
      <c r="K17" s="277" t="s">
        <v>1383</v>
      </c>
      <c r="L17" s="277" t="s">
        <v>1181</v>
      </c>
      <c r="M17" s="277" t="s">
        <v>709</v>
      </c>
      <c r="N17" s="277" t="s">
        <v>41</v>
      </c>
      <c r="O17" s="296" t="s">
        <v>709</v>
      </c>
      <c r="P17" s="318">
        <v>31306</v>
      </c>
      <c r="Q17" s="296" t="s">
        <v>709</v>
      </c>
      <c r="R17" s="296">
        <v>31306</v>
      </c>
      <c r="S17" s="277" t="s">
        <v>330</v>
      </c>
    </row>
    <row r="18" spans="1:19" s="287" customFormat="1" ht="252">
      <c r="A18" s="320">
        <v>13</v>
      </c>
      <c r="B18" s="277" t="s">
        <v>1167</v>
      </c>
      <c r="C18" s="277" t="s">
        <v>1467</v>
      </c>
      <c r="D18" s="277" t="s">
        <v>1169</v>
      </c>
      <c r="E18" s="277" t="s">
        <v>1466</v>
      </c>
      <c r="F18" s="277" t="s">
        <v>1171</v>
      </c>
      <c r="G18" s="284" t="s">
        <v>1182</v>
      </c>
      <c r="H18" s="277" t="s">
        <v>1183</v>
      </c>
      <c r="I18" s="277" t="s">
        <v>1468</v>
      </c>
      <c r="J18" s="277" t="s">
        <v>1469</v>
      </c>
      <c r="K18" s="277" t="s">
        <v>1470</v>
      </c>
      <c r="L18" s="277" t="s">
        <v>1184</v>
      </c>
      <c r="M18" s="277" t="s">
        <v>709</v>
      </c>
      <c r="N18" s="277" t="s">
        <v>41</v>
      </c>
      <c r="O18" s="296" t="s">
        <v>709</v>
      </c>
      <c r="P18" s="296">
        <v>10455</v>
      </c>
      <c r="Q18" s="296" t="s">
        <v>709</v>
      </c>
      <c r="R18" s="296">
        <v>10455</v>
      </c>
      <c r="S18" s="277" t="s">
        <v>330</v>
      </c>
    </row>
    <row r="19" spans="1:19" ht="240">
      <c r="A19" s="165">
        <v>14</v>
      </c>
      <c r="B19" s="99" t="s">
        <v>1167</v>
      </c>
      <c r="C19" s="99" t="s">
        <v>1415</v>
      </c>
      <c r="D19" s="99" t="s">
        <v>1185</v>
      </c>
      <c r="E19" s="99" t="s">
        <v>1416</v>
      </c>
      <c r="F19" s="99" t="s">
        <v>1186</v>
      </c>
      <c r="G19" s="122" t="s">
        <v>189</v>
      </c>
      <c r="H19" s="99" t="s">
        <v>1187</v>
      </c>
      <c r="I19" s="99" t="s">
        <v>1381</v>
      </c>
      <c r="J19" s="99" t="s">
        <v>1188</v>
      </c>
      <c r="K19" s="223" t="s">
        <v>1382</v>
      </c>
      <c r="L19" s="99" t="s">
        <v>1176</v>
      </c>
      <c r="M19" s="99" t="s">
        <v>709</v>
      </c>
      <c r="N19" s="99" t="s">
        <v>41</v>
      </c>
      <c r="O19" s="104" t="s">
        <v>709</v>
      </c>
      <c r="P19" s="104">
        <v>4252.84</v>
      </c>
      <c r="Q19" s="104" t="s">
        <v>709</v>
      </c>
      <c r="R19" s="104">
        <v>4252.84</v>
      </c>
      <c r="S19" s="99" t="s">
        <v>330</v>
      </c>
    </row>
    <row r="20" spans="1:19" ht="240">
      <c r="A20" s="152">
        <v>15</v>
      </c>
      <c r="B20" s="48" t="s">
        <v>1167</v>
      </c>
      <c r="C20" s="48" t="s">
        <v>1168</v>
      </c>
      <c r="D20" s="48" t="s">
        <v>1169</v>
      </c>
      <c r="E20" s="48" t="s">
        <v>1189</v>
      </c>
      <c r="F20" s="48" t="s">
        <v>1171</v>
      </c>
      <c r="G20" s="128" t="s">
        <v>1190</v>
      </c>
      <c r="H20" s="48" t="s">
        <v>1191</v>
      </c>
      <c r="I20" s="48" t="s">
        <v>40</v>
      </c>
      <c r="J20" s="48" t="s">
        <v>1192</v>
      </c>
      <c r="K20" s="48" t="s">
        <v>1193</v>
      </c>
      <c r="L20" s="48" t="s">
        <v>1184</v>
      </c>
      <c r="M20" s="48" t="s">
        <v>709</v>
      </c>
      <c r="N20" s="48" t="s">
        <v>41</v>
      </c>
      <c r="O20" s="76" t="s">
        <v>709</v>
      </c>
      <c r="P20" s="48" t="s">
        <v>709</v>
      </c>
      <c r="Q20" s="76" t="s">
        <v>709</v>
      </c>
      <c r="R20" s="76">
        <v>0</v>
      </c>
      <c r="S20" s="48" t="s">
        <v>330</v>
      </c>
    </row>
    <row r="21" spans="1:19" s="287" customFormat="1" ht="252">
      <c r="A21" s="320">
        <v>16</v>
      </c>
      <c r="B21" s="277" t="s">
        <v>1167</v>
      </c>
      <c r="C21" s="277" t="s">
        <v>1473</v>
      </c>
      <c r="D21" s="277" t="s">
        <v>1169</v>
      </c>
      <c r="E21" s="277" t="s">
        <v>1472</v>
      </c>
      <c r="F21" s="277" t="s">
        <v>1171</v>
      </c>
      <c r="G21" s="284" t="s">
        <v>1194</v>
      </c>
      <c r="H21" s="277" t="s">
        <v>1474</v>
      </c>
      <c r="I21" s="277" t="s">
        <v>1471</v>
      </c>
      <c r="J21" s="277" t="s">
        <v>1475</v>
      </c>
      <c r="K21" s="321" t="s">
        <v>1476</v>
      </c>
      <c r="L21" s="277" t="s">
        <v>1184</v>
      </c>
      <c r="M21" s="277" t="s">
        <v>709</v>
      </c>
      <c r="N21" s="277" t="s">
        <v>41</v>
      </c>
      <c r="O21" s="296" t="s">
        <v>709</v>
      </c>
      <c r="P21" s="277" t="s">
        <v>1195</v>
      </c>
      <c r="Q21" s="296" t="s">
        <v>709</v>
      </c>
      <c r="R21" s="296">
        <v>56580</v>
      </c>
      <c r="S21" s="277" t="s">
        <v>330</v>
      </c>
    </row>
    <row r="22" spans="1:19" s="323" customFormat="1" ht="168">
      <c r="A22" s="319">
        <v>17</v>
      </c>
      <c r="B22" s="277" t="s">
        <v>1167</v>
      </c>
      <c r="C22" s="277" t="s">
        <v>1479</v>
      </c>
      <c r="D22" s="282" t="s">
        <v>1477</v>
      </c>
      <c r="E22" s="282" t="s">
        <v>1478</v>
      </c>
      <c r="F22" s="282" t="s">
        <v>1171</v>
      </c>
      <c r="G22" s="283" t="s">
        <v>1483</v>
      </c>
      <c r="H22" s="282" t="s">
        <v>1480</v>
      </c>
      <c r="I22" s="319" t="s">
        <v>1484</v>
      </c>
      <c r="J22" s="282" t="s">
        <v>1481</v>
      </c>
      <c r="K22" s="282" t="s">
        <v>1482</v>
      </c>
      <c r="L22" s="282" t="s">
        <v>1485</v>
      </c>
      <c r="M22" s="319" t="s">
        <v>709</v>
      </c>
      <c r="N22" s="319" t="s">
        <v>557</v>
      </c>
      <c r="O22" s="319" t="s">
        <v>709</v>
      </c>
      <c r="P22" s="322">
        <v>4000</v>
      </c>
      <c r="Q22" s="319"/>
      <c r="R22" s="322">
        <v>4000</v>
      </c>
      <c r="S22" s="282" t="s">
        <v>330</v>
      </c>
    </row>
    <row r="23" spans="1:19">
      <c r="A23" s="238"/>
      <c r="B23" s="11"/>
      <c r="C23" s="11"/>
      <c r="D23" s="11"/>
      <c r="E23" s="11"/>
      <c r="F23" s="11"/>
      <c r="G23" s="12"/>
      <c r="H23" s="11"/>
      <c r="I23" s="11"/>
      <c r="J23" s="11"/>
      <c r="K23" s="11"/>
      <c r="L23" s="11"/>
      <c r="M23" s="11"/>
      <c r="N23" s="11"/>
      <c r="O23" s="11"/>
      <c r="P23" s="11"/>
      <c r="S23" s="189"/>
    </row>
    <row r="24" spans="1:19">
      <c r="A24" s="29"/>
      <c r="B24" s="11"/>
      <c r="C24" s="11"/>
      <c r="D24" s="11"/>
      <c r="E24" s="11"/>
      <c r="F24" s="11"/>
      <c r="G24" s="12"/>
      <c r="H24" s="11"/>
      <c r="I24" s="11"/>
      <c r="J24" s="11"/>
      <c r="K24" s="11"/>
      <c r="L24" s="11"/>
      <c r="M24" s="11"/>
      <c r="N24" s="11"/>
      <c r="O24" s="303"/>
      <c r="P24" s="406" t="s">
        <v>276</v>
      </c>
      <c r="Q24" s="406"/>
      <c r="R24" s="303" t="s">
        <v>252</v>
      </c>
    </row>
    <row r="25" spans="1:19">
      <c r="A25" s="29"/>
      <c r="B25" s="11"/>
      <c r="C25" s="11"/>
      <c r="D25" s="11"/>
      <c r="E25" s="11"/>
      <c r="F25" s="11"/>
      <c r="G25" s="12"/>
      <c r="H25" s="11"/>
      <c r="I25" s="11"/>
      <c r="J25" s="11"/>
      <c r="K25" s="11"/>
      <c r="L25" s="11"/>
      <c r="M25" s="11"/>
      <c r="N25" s="11"/>
      <c r="O25" s="303" t="s">
        <v>1498</v>
      </c>
      <c r="P25" s="409">
        <v>17</v>
      </c>
      <c r="Q25" s="409"/>
      <c r="R25" s="305">
        <f>Q10+Q11+Q12+Q13+Q15+R16+R17+R18+R19+R21+R22+Q9+Q8+Q7</f>
        <v>206672.67</v>
      </c>
      <c r="S25" s="11"/>
    </row>
    <row r="26" spans="1:19">
      <c r="A26" s="29"/>
      <c r="B26" s="11"/>
      <c r="C26" s="11"/>
      <c r="D26" s="11"/>
      <c r="E26" s="11"/>
      <c r="F26" s="11"/>
      <c r="G26" s="12"/>
      <c r="H26" s="11"/>
      <c r="I26" s="11"/>
      <c r="J26" s="11"/>
      <c r="K26" s="11"/>
      <c r="L26" s="11"/>
      <c r="M26" s="11"/>
      <c r="N26" s="11"/>
      <c r="O26" s="11"/>
      <c r="P26" s="11"/>
      <c r="Q26" s="11"/>
      <c r="R26" s="11"/>
      <c r="S26" s="11"/>
    </row>
    <row r="27" spans="1:19">
      <c r="A27" s="29"/>
      <c r="B27" s="11"/>
      <c r="C27" s="11"/>
      <c r="D27" s="11"/>
      <c r="E27" s="11"/>
      <c r="F27" s="11"/>
      <c r="G27" s="12"/>
      <c r="H27" s="11"/>
      <c r="I27" s="11"/>
      <c r="J27" s="11"/>
      <c r="K27" s="11"/>
      <c r="L27" s="11"/>
      <c r="M27" s="11"/>
      <c r="N27" s="11"/>
      <c r="O27" s="11"/>
      <c r="P27" s="11"/>
      <c r="Q27" s="11"/>
      <c r="R27" s="11"/>
      <c r="S27" s="11"/>
    </row>
    <row r="28" spans="1:19">
      <c r="A28" s="29"/>
      <c r="B28" s="11"/>
      <c r="C28" s="11"/>
      <c r="D28" s="11"/>
      <c r="E28" s="11"/>
      <c r="F28" s="11"/>
      <c r="G28" s="12"/>
      <c r="H28" s="11"/>
      <c r="I28" s="11"/>
      <c r="J28" s="11"/>
      <c r="K28" s="11"/>
      <c r="L28" s="11"/>
      <c r="M28" s="18"/>
      <c r="N28" s="11"/>
      <c r="O28" s="11"/>
      <c r="P28" s="11"/>
      <c r="Q28" s="11"/>
      <c r="R28" s="11"/>
      <c r="S28" s="11"/>
    </row>
    <row r="29" spans="1:19">
      <c r="A29" s="29"/>
      <c r="B29" s="11"/>
      <c r="C29" s="11"/>
      <c r="D29" s="11"/>
      <c r="E29" s="11"/>
      <c r="F29" s="11"/>
      <c r="G29" s="12"/>
      <c r="H29" s="11"/>
      <c r="I29" s="11"/>
      <c r="J29" s="11"/>
      <c r="K29" s="11"/>
      <c r="L29" s="11"/>
      <c r="M29" s="11"/>
      <c r="N29" s="11"/>
      <c r="O29" s="11"/>
      <c r="P29" s="11"/>
      <c r="Q29" s="11"/>
      <c r="R29" s="11"/>
      <c r="S29" s="11"/>
    </row>
    <row r="30" spans="1:19">
      <c r="A30" s="29"/>
      <c r="B30" s="11"/>
      <c r="C30" s="11"/>
      <c r="D30" s="11"/>
      <c r="E30" s="11"/>
      <c r="F30" s="11"/>
      <c r="G30" s="12"/>
      <c r="H30" s="11"/>
      <c r="I30" s="11"/>
      <c r="J30" s="11"/>
      <c r="K30" s="11"/>
      <c r="L30" s="11"/>
      <c r="M30" s="11"/>
      <c r="N30" s="11"/>
      <c r="O30" s="11"/>
      <c r="P30" s="11"/>
      <c r="Q30" s="11"/>
      <c r="R30" s="11"/>
      <c r="S30" s="11"/>
    </row>
    <row r="31" spans="1:19">
      <c r="A31" s="29"/>
      <c r="B31" s="11"/>
      <c r="C31" s="11"/>
      <c r="D31" s="11"/>
      <c r="E31" s="11"/>
      <c r="F31" s="11"/>
      <c r="G31" s="12"/>
      <c r="H31" s="11"/>
      <c r="I31" s="11"/>
      <c r="J31" s="11"/>
      <c r="K31" s="11"/>
      <c r="L31" s="11"/>
      <c r="M31" s="11"/>
      <c r="N31" s="11"/>
      <c r="O31" s="11"/>
      <c r="P31" s="11"/>
      <c r="Q31" s="11"/>
      <c r="R31" s="11"/>
      <c r="S31" s="11"/>
    </row>
    <row r="32" spans="1:19">
      <c r="A32" s="29"/>
      <c r="B32" s="11"/>
      <c r="C32" s="11"/>
      <c r="D32" s="11"/>
      <c r="E32" s="11"/>
      <c r="F32" s="11"/>
      <c r="G32" s="12"/>
      <c r="H32" s="11"/>
      <c r="I32" s="11"/>
      <c r="J32" s="11"/>
      <c r="K32" s="11"/>
      <c r="L32" s="11"/>
      <c r="M32" s="11"/>
      <c r="N32" s="11"/>
      <c r="S32" s="11"/>
    </row>
    <row r="33" spans="1:19">
      <c r="A33" s="29"/>
      <c r="B33" s="11"/>
      <c r="C33" s="11"/>
      <c r="D33" s="11"/>
      <c r="E33" s="11"/>
      <c r="F33" s="11"/>
      <c r="G33" s="12"/>
      <c r="H33" s="11"/>
      <c r="I33" s="11"/>
      <c r="J33" s="11"/>
      <c r="K33" s="11"/>
      <c r="L33" s="11"/>
      <c r="M33" s="11"/>
      <c r="N33" s="11"/>
      <c r="S33" s="11"/>
    </row>
    <row r="34" spans="1:19">
      <c r="A34" s="29"/>
      <c r="B34" s="11"/>
      <c r="C34" s="11"/>
      <c r="D34" s="11"/>
      <c r="E34" s="11"/>
      <c r="F34" s="11"/>
      <c r="G34" s="12"/>
      <c r="H34" s="11"/>
      <c r="I34" s="11"/>
      <c r="J34" s="11"/>
      <c r="K34" s="11"/>
      <c r="L34" s="11"/>
      <c r="M34" s="11"/>
      <c r="N34" s="11"/>
      <c r="S34" s="11"/>
    </row>
    <row r="35" spans="1:19">
      <c r="A35" s="29"/>
      <c r="B35" s="11"/>
      <c r="C35" s="11"/>
      <c r="D35" s="11"/>
      <c r="E35" s="11"/>
      <c r="F35" s="11"/>
      <c r="G35" s="12"/>
      <c r="H35" s="11"/>
      <c r="I35" s="11"/>
      <c r="J35" s="11"/>
      <c r="K35" s="11"/>
      <c r="L35" s="11"/>
      <c r="M35" s="11"/>
      <c r="N35" s="11"/>
      <c r="O35" s="11"/>
      <c r="P35" s="11"/>
      <c r="Q35" s="11"/>
      <c r="R35" s="11"/>
      <c r="S35" s="11"/>
    </row>
    <row r="36" spans="1:19">
      <c r="A36" s="29"/>
      <c r="B36" s="11"/>
      <c r="C36" s="11"/>
      <c r="D36" s="11"/>
      <c r="E36" s="11"/>
      <c r="F36" s="11"/>
      <c r="G36" s="12"/>
      <c r="H36" s="11"/>
      <c r="I36" s="11"/>
      <c r="J36" s="11"/>
      <c r="K36" s="11"/>
      <c r="L36" s="11"/>
      <c r="M36" s="11"/>
      <c r="N36" s="11"/>
      <c r="O36" s="11"/>
      <c r="P36" s="11"/>
      <c r="Q36" s="11"/>
      <c r="R36" s="11"/>
      <c r="S36" s="11"/>
    </row>
    <row r="37" spans="1:19">
      <c r="A37" s="29"/>
      <c r="B37" s="11"/>
      <c r="C37" s="11"/>
      <c r="D37" s="11"/>
      <c r="E37" s="11"/>
      <c r="F37" s="11"/>
      <c r="G37" s="12"/>
      <c r="H37" s="11"/>
      <c r="I37" s="11"/>
      <c r="J37" s="11"/>
      <c r="K37" s="11"/>
      <c r="L37" s="11"/>
      <c r="M37" s="11"/>
      <c r="N37" s="11"/>
      <c r="O37" s="11"/>
      <c r="P37" s="11"/>
      <c r="Q37" s="11"/>
      <c r="R37" s="11"/>
      <c r="S37" s="11"/>
    </row>
    <row r="38" spans="1:19">
      <c r="A38" s="29"/>
      <c r="B38" s="11"/>
      <c r="C38" s="11"/>
      <c r="D38" s="11"/>
      <c r="E38" s="11"/>
      <c r="F38" s="11"/>
      <c r="G38" s="12"/>
      <c r="H38" s="11"/>
      <c r="I38" s="11"/>
      <c r="J38" s="11"/>
      <c r="K38" s="11"/>
      <c r="L38" s="11"/>
      <c r="M38" s="11"/>
      <c r="N38" s="11"/>
      <c r="O38" s="11"/>
      <c r="P38" s="11"/>
      <c r="Q38" s="11"/>
      <c r="R38" s="11"/>
      <c r="S38" s="11"/>
    </row>
    <row r="39" spans="1:19">
      <c r="A39" s="29"/>
      <c r="B39" s="11"/>
      <c r="C39" s="11"/>
      <c r="D39" s="11"/>
      <c r="E39" s="11"/>
      <c r="F39" s="11"/>
      <c r="G39" s="12"/>
      <c r="H39" s="11"/>
      <c r="I39" s="11"/>
      <c r="J39" s="11"/>
      <c r="K39" s="11"/>
      <c r="L39" s="11"/>
      <c r="M39" s="11"/>
      <c r="N39" s="11"/>
      <c r="O39" s="11"/>
      <c r="P39" s="11"/>
      <c r="Q39" s="11"/>
      <c r="R39" s="11"/>
      <c r="S39" s="11"/>
    </row>
    <row r="40" spans="1:19">
      <c r="A40" s="29"/>
      <c r="B40" s="11"/>
      <c r="C40" s="11"/>
      <c r="D40" s="11"/>
      <c r="E40" s="11"/>
      <c r="F40" s="11"/>
      <c r="G40" s="12"/>
      <c r="H40" s="11"/>
      <c r="I40" s="11"/>
      <c r="J40" s="11"/>
      <c r="K40" s="11"/>
      <c r="L40" s="11"/>
      <c r="M40" s="11"/>
      <c r="N40" s="11"/>
      <c r="O40" s="11"/>
      <c r="P40" s="11"/>
      <c r="Q40" s="11"/>
      <c r="R40" s="11"/>
      <c r="S40" s="11"/>
    </row>
    <row r="41" spans="1:19">
      <c r="A41" s="29"/>
      <c r="B41" s="11"/>
      <c r="C41" s="11"/>
      <c r="D41" s="11"/>
      <c r="E41" s="11"/>
      <c r="F41" s="11"/>
      <c r="G41" s="12"/>
      <c r="H41" s="11"/>
      <c r="I41" s="11"/>
      <c r="J41" s="11"/>
      <c r="K41" s="11"/>
      <c r="L41" s="11"/>
      <c r="M41" s="11"/>
      <c r="N41" s="11"/>
      <c r="O41" s="11"/>
      <c r="P41" s="11"/>
      <c r="Q41" s="11"/>
      <c r="R41" s="11"/>
      <c r="S41" s="11"/>
    </row>
    <row r="42" spans="1:19">
      <c r="A42" s="29"/>
      <c r="B42" s="11"/>
      <c r="C42" s="11"/>
      <c r="D42" s="11"/>
      <c r="E42" s="11"/>
      <c r="F42" s="11"/>
      <c r="G42" s="12"/>
      <c r="H42" s="11"/>
      <c r="I42" s="11"/>
      <c r="J42" s="11"/>
      <c r="K42" s="11"/>
      <c r="L42" s="11"/>
      <c r="M42" s="11"/>
      <c r="N42" s="11"/>
      <c r="O42" s="11"/>
      <c r="P42" s="11"/>
      <c r="Q42" s="11"/>
      <c r="R42" s="11"/>
      <c r="S42" s="11"/>
    </row>
    <row r="43" spans="1:19">
      <c r="A43" s="29"/>
      <c r="B43" s="11"/>
      <c r="C43" s="11"/>
      <c r="D43" s="11"/>
      <c r="E43" s="11"/>
      <c r="F43" s="11"/>
      <c r="G43" s="12"/>
      <c r="H43" s="11"/>
      <c r="I43" s="11"/>
      <c r="J43" s="11"/>
      <c r="K43" s="11"/>
      <c r="L43" s="11"/>
      <c r="M43" s="11"/>
      <c r="N43" s="11"/>
      <c r="O43" s="11"/>
      <c r="P43" s="11"/>
      <c r="Q43" s="11"/>
      <c r="R43" s="11"/>
      <c r="S43" s="11"/>
    </row>
    <row r="44" spans="1:19">
      <c r="A44" s="29"/>
      <c r="B44" s="11"/>
      <c r="C44" s="11"/>
      <c r="D44" s="11"/>
      <c r="E44" s="11"/>
      <c r="F44" s="11"/>
      <c r="G44" s="12"/>
      <c r="H44" s="11"/>
      <c r="I44" s="11"/>
      <c r="J44" s="11"/>
      <c r="K44" s="11"/>
      <c r="L44" s="11"/>
      <c r="M44" s="11"/>
      <c r="N44" s="11"/>
      <c r="O44" s="11"/>
      <c r="P44" s="11"/>
      <c r="Q44" s="11"/>
      <c r="R44" s="11"/>
      <c r="S44" s="11"/>
    </row>
    <row r="45" spans="1:19">
      <c r="A45" s="29"/>
      <c r="B45" s="11"/>
      <c r="C45" s="11"/>
      <c r="D45" s="11"/>
      <c r="E45" s="11"/>
      <c r="F45" s="11"/>
      <c r="G45" s="12"/>
      <c r="H45" s="11"/>
      <c r="I45" s="11"/>
      <c r="J45" s="11"/>
      <c r="K45" s="11"/>
      <c r="L45" s="11"/>
      <c r="M45" s="11"/>
      <c r="N45" s="11"/>
      <c r="O45" s="11"/>
      <c r="P45" s="11"/>
      <c r="Q45" s="11"/>
      <c r="R45" s="11"/>
      <c r="S45" s="11"/>
    </row>
    <row r="46" spans="1:19">
      <c r="A46" s="29"/>
      <c r="B46" s="11"/>
      <c r="C46" s="11"/>
      <c r="D46" s="11"/>
      <c r="E46" s="11"/>
      <c r="F46" s="11"/>
      <c r="G46" s="12"/>
      <c r="H46" s="11"/>
      <c r="I46" s="11"/>
      <c r="J46" s="11"/>
      <c r="K46" s="11"/>
      <c r="L46" s="11"/>
      <c r="M46" s="11"/>
      <c r="N46" s="11"/>
      <c r="O46" s="11"/>
      <c r="P46" s="11"/>
      <c r="Q46" s="11"/>
      <c r="R46" s="11"/>
      <c r="S46" s="11"/>
    </row>
    <row r="47" spans="1:19">
      <c r="A47" s="29"/>
      <c r="B47" s="11"/>
      <c r="C47" s="11"/>
      <c r="D47" s="11"/>
      <c r="E47" s="11"/>
      <c r="F47" s="11"/>
      <c r="G47" s="12"/>
      <c r="H47" s="11"/>
      <c r="I47" s="11"/>
      <c r="J47" s="11"/>
      <c r="K47" s="11"/>
      <c r="L47" s="11"/>
      <c r="M47" s="11"/>
      <c r="N47" s="11"/>
      <c r="O47" s="11"/>
      <c r="P47" s="11"/>
      <c r="Q47" s="11"/>
      <c r="R47" s="11"/>
      <c r="S47" s="11"/>
    </row>
    <row r="48" spans="1:19">
      <c r="A48" s="29"/>
      <c r="B48" s="11"/>
      <c r="C48" s="11"/>
      <c r="D48" s="11"/>
      <c r="E48" s="11"/>
      <c r="F48" s="11"/>
      <c r="G48" s="12"/>
      <c r="H48" s="11"/>
      <c r="I48" s="11"/>
      <c r="J48" s="11"/>
      <c r="K48" s="11"/>
      <c r="L48" s="11"/>
      <c r="M48" s="11"/>
      <c r="N48" s="11"/>
      <c r="O48" s="11"/>
      <c r="P48" s="11"/>
      <c r="Q48" s="11"/>
      <c r="R48" s="11"/>
      <c r="S48" s="11"/>
    </row>
    <row r="49" spans="1:19">
      <c r="A49" s="29"/>
      <c r="B49" s="11"/>
      <c r="C49" s="11"/>
      <c r="D49" s="11"/>
      <c r="E49" s="11"/>
      <c r="F49" s="11"/>
      <c r="G49" s="12"/>
      <c r="H49" s="11"/>
      <c r="I49" s="11"/>
      <c r="J49" s="11"/>
      <c r="K49" s="11"/>
      <c r="L49" s="11"/>
      <c r="M49" s="11"/>
      <c r="N49" s="11"/>
      <c r="O49" s="11"/>
      <c r="P49" s="11"/>
      <c r="Q49" s="11"/>
      <c r="R49" s="11"/>
      <c r="S49" s="11"/>
    </row>
    <row r="50" spans="1:19">
      <c r="A50" s="29"/>
      <c r="B50" s="11"/>
      <c r="C50" s="11"/>
      <c r="D50" s="11"/>
      <c r="E50" s="11"/>
      <c r="F50" s="11"/>
      <c r="G50" s="12"/>
      <c r="H50" s="11"/>
      <c r="I50" s="11"/>
      <c r="J50" s="11"/>
      <c r="K50" s="11"/>
      <c r="L50" s="11"/>
      <c r="M50" s="11"/>
      <c r="N50" s="11"/>
      <c r="O50" s="11"/>
      <c r="P50" s="11"/>
      <c r="Q50" s="11"/>
      <c r="R50" s="11"/>
      <c r="S50" s="11"/>
    </row>
    <row r="51" spans="1:19">
      <c r="A51" s="29"/>
      <c r="B51" s="11"/>
      <c r="C51" s="11"/>
      <c r="D51" s="11"/>
      <c r="E51" s="11"/>
      <c r="F51" s="11"/>
      <c r="G51" s="12"/>
      <c r="H51" s="11"/>
      <c r="I51" s="11"/>
      <c r="J51" s="11"/>
      <c r="K51" s="11"/>
      <c r="L51" s="11"/>
      <c r="M51" s="11"/>
      <c r="N51" s="11"/>
      <c r="O51" s="11"/>
      <c r="P51" s="11"/>
      <c r="Q51" s="11"/>
      <c r="R51" s="11"/>
      <c r="S51" s="11"/>
    </row>
    <row r="52" spans="1:19">
      <c r="A52" s="29"/>
      <c r="B52" s="11"/>
      <c r="C52" s="11"/>
      <c r="D52" s="11"/>
      <c r="E52" s="11"/>
      <c r="F52" s="11"/>
      <c r="G52" s="12"/>
      <c r="H52" s="11"/>
      <c r="I52" s="11"/>
      <c r="J52" s="11"/>
      <c r="K52" s="11"/>
      <c r="L52" s="11"/>
      <c r="M52" s="11"/>
      <c r="N52" s="11"/>
      <c r="O52" s="11"/>
      <c r="P52" s="11"/>
      <c r="Q52" s="11"/>
      <c r="R52" s="11"/>
      <c r="S52" s="11"/>
    </row>
    <row r="53" spans="1:19">
      <c r="A53" s="29"/>
      <c r="B53" s="11"/>
      <c r="C53" s="11"/>
      <c r="D53" s="11"/>
      <c r="E53" s="11"/>
      <c r="F53" s="11"/>
      <c r="G53" s="12"/>
      <c r="H53" s="11"/>
      <c r="I53" s="11"/>
      <c r="J53" s="11"/>
      <c r="K53" s="11"/>
      <c r="L53" s="11"/>
      <c r="M53" s="11"/>
      <c r="N53" s="11"/>
      <c r="O53" s="11"/>
      <c r="P53" s="11"/>
      <c r="Q53" s="11"/>
      <c r="R53" s="11"/>
      <c r="S53" s="11"/>
    </row>
    <row r="54" spans="1:19">
      <c r="A54" s="29"/>
      <c r="B54" s="11"/>
      <c r="C54" s="11"/>
      <c r="D54" s="11"/>
      <c r="E54" s="11"/>
      <c r="F54" s="11"/>
      <c r="G54" s="12"/>
      <c r="H54" s="11"/>
      <c r="I54" s="11"/>
      <c r="J54" s="11"/>
      <c r="K54" s="11"/>
      <c r="L54" s="11"/>
      <c r="M54" s="11"/>
      <c r="N54" s="11"/>
      <c r="O54" s="11"/>
      <c r="P54" s="11"/>
      <c r="Q54" s="11"/>
      <c r="R54" s="11"/>
      <c r="S54" s="11"/>
    </row>
    <row r="55" spans="1:19">
      <c r="A55" s="29"/>
      <c r="B55" s="11"/>
      <c r="C55" s="11"/>
      <c r="D55" s="11"/>
      <c r="E55" s="11"/>
      <c r="F55" s="11"/>
      <c r="G55" s="12"/>
      <c r="H55" s="11"/>
      <c r="I55" s="11"/>
      <c r="J55" s="11"/>
      <c r="K55" s="11"/>
      <c r="L55" s="11"/>
      <c r="M55" s="11"/>
      <c r="N55" s="11"/>
      <c r="O55" s="11"/>
      <c r="P55" s="11"/>
      <c r="Q55" s="11"/>
      <c r="R55" s="11"/>
      <c r="S55" s="11"/>
    </row>
    <row r="56" spans="1:19">
      <c r="A56" s="29"/>
      <c r="B56" s="11"/>
      <c r="C56" s="11"/>
      <c r="D56" s="11"/>
      <c r="E56" s="11"/>
      <c r="F56" s="11"/>
      <c r="G56" s="12"/>
      <c r="H56" s="11"/>
      <c r="I56" s="11"/>
      <c r="J56" s="11"/>
      <c r="K56" s="11"/>
      <c r="L56" s="11"/>
      <c r="M56" s="11"/>
      <c r="N56" s="11"/>
      <c r="O56" s="11"/>
      <c r="P56" s="11"/>
      <c r="Q56" s="11"/>
      <c r="R56" s="11"/>
      <c r="S56" s="11"/>
    </row>
    <row r="57" spans="1:19">
      <c r="A57" s="29"/>
      <c r="B57" s="11"/>
      <c r="C57" s="11"/>
      <c r="D57" s="11"/>
      <c r="E57" s="11"/>
      <c r="F57" s="11"/>
      <c r="G57" s="12"/>
      <c r="H57" s="11"/>
      <c r="I57" s="11"/>
      <c r="J57" s="11"/>
      <c r="K57" s="11"/>
      <c r="L57" s="11"/>
      <c r="M57" s="11"/>
      <c r="N57" s="11"/>
      <c r="O57" s="11"/>
      <c r="P57" s="11"/>
      <c r="Q57" s="11"/>
      <c r="R57" s="11"/>
      <c r="S57" s="11"/>
    </row>
    <row r="58" spans="1:19">
      <c r="A58" s="29"/>
      <c r="B58" s="11"/>
      <c r="C58" s="11"/>
      <c r="D58" s="11"/>
      <c r="E58" s="11"/>
      <c r="F58" s="11"/>
      <c r="G58" s="12"/>
      <c r="H58" s="11"/>
      <c r="I58" s="11"/>
      <c r="J58" s="11"/>
      <c r="K58" s="11"/>
      <c r="L58" s="11"/>
      <c r="M58" s="11"/>
      <c r="N58" s="11"/>
      <c r="O58" s="11"/>
      <c r="P58" s="11"/>
      <c r="Q58" s="11"/>
      <c r="R58" s="11"/>
      <c r="S58" s="11"/>
    </row>
    <row r="59" spans="1:19">
      <c r="A59" s="29"/>
      <c r="B59" s="11"/>
      <c r="C59" s="11"/>
      <c r="D59" s="11"/>
      <c r="E59" s="11"/>
      <c r="F59" s="11"/>
      <c r="G59" s="12"/>
      <c r="H59" s="11"/>
      <c r="I59" s="11"/>
      <c r="J59" s="11"/>
      <c r="K59" s="11"/>
      <c r="L59" s="11"/>
      <c r="M59" s="11"/>
      <c r="N59" s="11"/>
      <c r="O59" s="11"/>
      <c r="P59" s="11"/>
      <c r="Q59" s="11"/>
      <c r="R59" s="11"/>
      <c r="S59" s="11"/>
    </row>
    <row r="60" spans="1:19">
      <c r="A60" s="29"/>
      <c r="B60" s="11"/>
      <c r="C60" s="11"/>
      <c r="D60" s="11"/>
      <c r="E60" s="11"/>
      <c r="F60" s="11"/>
      <c r="G60" s="12"/>
      <c r="H60" s="11"/>
      <c r="I60" s="11"/>
      <c r="J60" s="11"/>
      <c r="K60" s="11"/>
      <c r="L60" s="11"/>
      <c r="M60" s="11"/>
      <c r="N60" s="11"/>
      <c r="O60" s="11"/>
      <c r="P60" s="11"/>
      <c r="Q60" s="11"/>
      <c r="R60" s="11"/>
      <c r="S60" s="11"/>
    </row>
    <row r="61" spans="1:19">
      <c r="A61" s="29"/>
      <c r="B61" s="11"/>
      <c r="C61" s="11"/>
      <c r="D61" s="11"/>
      <c r="E61" s="11"/>
      <c r="F61" s="11"/>
      <c r="G61" s="12"/>
      <c r="H61" s="11"/>
      <c r="I61" s="11"/>
      <c r="J61" s="11"/>
      <c r="K61" s="11"/>
      <c r="L61" s="11"/>
      <c r="M61" s="11"/>
      <c r="N61" s="11"/>
      <c r="O61" s="11"/>
      <c r="P61" s="11"/>
      <c r="Q61" s="11"/>
      <c r="R61" s="11"/>
      <c r="S61" s="11"/>
    </row>
    <row r="62" spans="1:19">
      <c r="A62" s="29"/>
      <c r="B62" s="11"/>
      <c r="C62" s="11"/>
      <c r="D62" s="11"/>
      <c r="E62" s="11"/>
      <c r="F62" s="11"/>
      <c r="G62" s="12"/>
      <c r="H62" s="11"/>
      <c r="I62" s="11"/>
      <c r="J62" s="11"/>
      <c r="K62" s="11"/>
      <c r="L62" s="11"/>
      <c r="M62" s="11"/>
      <c r="N62" s="11"/>
      <c r="O62" s="11"/>
      <c r="P62" s="11"/>
      <c r="Q62" s="11"/>
      <c r="R62" s="11"/>
      <c r="S62" s="11"/>
    </row>
    <row r="63" spans="1:19">
      <c r="A63" s="29"/>
      <c r="B63" s="11"/>
      <c r="C63" s="11"/>
      <c r="D63" s="11"/>
      <c r="E63" s="11"/>
      <c r="F63" s="11"/>
      <c r="G63" s="12"/>
      <c r="H63" s="11"/>
      <c r="I63" s="11"/>
      <c r="J63" s="11"/>
      <c r="K63" s="11"/>
      <c r="L63" s="11"/>
      <c r="M63" s="11"/>
      <c r="N63" s="11"/>
      <c r="O63" s="11"/>
      <c r="P63" s="11"/>
      <c r="Q63" s="11"/>
      <c r="R63" s="11"/>
      <c r="S63" s="11"/>
    </row>
    <row r="64" spans="1:19">
      <c r="A64" s="29"/>
      <c r="B64" s="11"/>
      <c r="C64" s="11"/>
      <c r="D64" s="11"/>
      <c r="E64" s="11"/>
      <c r="F64" s="11"/>
      <c r="G64" s="12"/>
      <c r="H64" s="11"/>
      <c r="I64" s="11"/>
      <c r="J64" s="11"/>
      <c r="K64" s="11"/>
      <c r="L64" s="11"/>
      <c r="M64" s="11"/>
      <c r="N64" s="11"/>
      <c r="O64" s="11"/>
      <c r="P64" s="11"/>
      <c r="Q64" s="11"/>
      <c r="R64" s="11"/>
      <c r="S64" s="11"/>
    </row>
    <row r="65" spans="1:19">
      <c r="A65" s="29"/>
      <c r="B65" s="11"/>
      <c r="C65" s="11"/>
      <c r="D65" s="11"/>
      <c r="E65" s="11"/>
      <c r="F65" s="11"/>
      <c r="G65" s="12"/>
      <c r="H65" s="11"/>
      <c r="I65" s="11"/>
      <c r="J65" s="11"/>
      <c r="K65" s="11"/>
      <c r="L65" s="11"/>
      <c r="M65" s="11"/>
      <c r="N65" s="11"/>
      <c r="O65" s="11"/>
      <c r="P65" s="11"/>
      <c r="Q65" s="11"/>
      <c r="R65" s="11"/>
      <c r="S65" s="11"/>
    </row>
    <row r="66" spans="1:19">
      <c r="A66" s="29"/>
      <c r="B66" s="11"/>
      <c r="C66" s="11"/>
      <c r="D66" s="11"/>
      <c r="E66" s="11"/>
      <c r="F66" s="11"/>
      <c r="G66" s="12"/>
      <c r="H66" s="11"/>
      <c r="I66" s="11"/>
      <c r="J66" s="11"/>
      <c r="K66" s="11"/>
      <c r="L66" s="11"/>
      <c r="M66" s="11"/>
      <c r="N66" s="11"/>
      <c r="O66" s="11"/>
      <c r="P66" s="11"/>
      <c r="Q66" s="11"/>
      <c r="R66" s="11"/>
      <c r="S66" s="11"/>
    </row>
    <row r="67" spans="1:19">
      <c r="A67" s="29"/>
      <c r="B67" s="11"/>
      <c r="C67" s="11"/>
      <c r="D67" s="11"/>
      <c r="E67" s="11"/>
      <c r="F67" s="11"/>
      <c r="G67" s="12"/>
      <c r="H67" s="11"/>
      <c r="I67" s="11"/>
      <c r="J67" s="11"/>
      <c r="K67" s="11"/>
      <c r="L67" s="11"/>
      <c r="M67" s="11"/>
      <c r="N67" s="11"/>
      <c r="O67" s="11"/>
      <c r="P67" s="11"/>
      <c r="Q67" s="11"/>
      <c r="R67" s="11"/>
      <c r="S67" s="11"/>
    </row>
    <row r="68" spans="1:19">
      <c r="A68" s="29"/>
      <c r="B68" s="11"/>
      <c r="C68" s="11"/>
      <c r="D68" s="11"/>
      <c r="E68" s="11"/>
      <c r="F68" s="11"/>
      <c r="G68" s="12"/>
      <c r="H68" s="11"/>
      <c r="I68" s="11"/>
      <c r="J68" s="11"/>
      <c r="K68" s="11"/>
      <c r="L68" s="11"/>
      <c r="M68" s="11"/>
      <c r="N68" s="11"/>
      <c r="O68" s="11"/>
      <c r="P68" s="11"/>
      <c r="Q68" s="11"/>
      <c r="R68" s="11"/>
      <c r="S68" s="11"/>
    </row>
    <row r="69" spans="1:19">
      <c r="A69" s="29"/>
      <c r="B69" s="11"/>
      <c r="C69" s="11"/>
      <c r="D69" s="11"/>
      <c r="E69" s="11"/>
      <c r="F69" s="11"/>
      <c r="G69" s="12"/>
      <c r="H69" s="11"/>
      <c r="I69" s="11"/>
      <c r="J69" s="11"/>
      <c r="K69" s="11"/>
      <c r="L69" s="11"/>
      <c r="M69" s="11"/>
      <c r="N69" s="11"/>
      <c r="O69" s="11"/>
      <c r="P69" s="11"/>
      <c r="Q69" s="11"/>
      <c r="R69" s="11"/>
      <c r="S69" s="11"/>
    </row>
    <row r="70" spans="1:19">
      <c r="A70" s="29"/>
      <c r="B70" s="11"/>
      <c r="C70" s="11"/>
      <c r="D70" s="11"/>
      <c r="E70" s="11"/>
      <c r="F70" s="11"/>
      <c r="G70" s="12"/>
      <c r="H70" s="11"/>
      <c r="I70" s="11"/>
      <c r="J70" s="11"/>
      <c r="K70" s="11"/>
      <c r="L70" s="11"/>
      <c r="M70" s="11"/>
      <c r="N70" s="11"/>
      <c r="O70" s="11"/>
      <c r="P70" s="11"/>
      <c r="Q70" s="11"/>
      <c r="R70" s="11"/>
      <c r="S70" s="11"/>
    </row>
    <row r="71" spans="1:19">
      <c r="A71" s="29"/>
      <c r="B71" s="11"/>
      <c r="C71" s="11"/>
      <c r="D71" s="11"/>
      <c r="E71" s="11"/>
      <c r="F71" s="11"/>
      <c r="G71" s="12"/>
      <c r="H71" s="11"/>
      <c r="I71" s="11"/>
      <c r="J71" s="11"/>
      <c r="K71" s="11"/>
      <c r="L71" s="11"/>
      <c r="M71" s="11"/>
      <c r="N71" s="11"/>
      <c r="O71" s="11"/>
      <c r="P71" s="11"/>
      <c r="Q71" s="11"/>
      <c r="R71" s="11"/>
      <c r="S71" s="11"/>
    </row>
    <row r="72" spans="1:19">
      <c r="A72" s="29"/>
      <c r="B72" s="11"/>
      <c r="C72" s="11"/>
      <c r="D72" s="11"/>
      <c r="E72" s="11"/>
      <c r="F72" s="11"/>
      <c r="G72" s="12"/>
      <c r="H72" s="11"/>
      <c r="I72" s="11"/>
      <c r="J72" s="11"/>
      <c r="K72" s="11"/>
      <c r="L72" s="11"/>
      <c r="M72" s="11"/>
      <c r="N72" s="11"/>
      <c r="O72" s="11"/>
      <c r="P72" s="11"/>
      <c r="Q72" s="11"/>
      <c r="R72" s="11"/>
      <c r="S72" s="11"/>
    </row>
    <row r="73" spans="1:19">
      <c r="A73" s="29"/>
      <c r="B73" s="11"/>
      <c r="C73" s="11"/>
      <c r="D73" s="11"/>
      <c r="E73" s="11"/>
      <c r="F73" s="11"/>
      <c r="G73" s="12"/>
      <c r="H73" s="11"/>
      <c r="I73" s="11"/>
      <c r="J73" s="11"/>
      <c r="K73" s="11"/>
      <c r="L73" s="11"/>
      <c r="M73" s="11"/>
      <c r="N73" s="11"/>
      <c r="O73" s="11"/>
      <c r="P73" s="11"/>
      <c r="Q73" s="11"/>
      <c r="R73" s="11"/>
      <c r="S73" s="11"/>
    </row>
    <row r="74" spans="1:19">
      <c r="A74" s="29"/>
      <c r="B74" s="11"/>
      <c r="C74" s="11"/>
      <c r="D74" s="11"/>
      <c r="E74" s="11"/>
      <c r="F74" s="11"/>
      <c r="G74" s="12"/>
      <c r="H74" s="11"/>
      <c r="I74" s="11"/>
      <c r="J74" s="11"/>
      <c r="K74" s="11"/>
      <c r="L74" s="11"/>
      <c r="M74" s="11"/>
      <c r="N74" s="11"/>
      <c r="O74" s="11"/>
      <c r="P74" s="11"/>
      <c r="Q74" s="11"/>
      <c r="R74" s="11"/>
      <c r="S74" s="11"/>
    </row>
    <row r="75" spans="1:19">
      <c r="A75" s="29"/>
      <c r="B75" s="11"/>
      <c r="C75" s="11"/>
      <c r="D75" s="11"/>
      <c r="E75" s="11"/>
      <c r="F75" s="11"/>
      <c r="G75" s="12"/>
      <c r="H75" s="11"/>
      <c r="I75" s="11"/>
      <c r="J75" s="11"/>
      <c r="K75" s="11"/>
      <c r="L75" s="11"/>
      <c r="M75" s="11"/>
      <c r="N75" s="11"/>
      <c r="O75" s="11"/>
      <c r="P75" s="11"/>
      <c r="Q75" s="11"/>
      <c r="R75" s="11"/>
      <c r="S75" s="11"/>
    </row>
    <row r="76" spans="1:19">
      <c r="A76" s="29"/>
      <c r="B76" s="11"/>
      <c r="C76" s="11"/>
      <c r="D76" s="11"/>
      <c r="E76" s="11"/>
      <c r="F76" s="11"/>
      <c r="G76" s="12"/>
      <c r="H76" s="11"/>
      <c r="I76" s="11"/>
      <c r="J76" s="11"/>
      <c r="K76" s="11"/>
      <c r="L76" s="11"/>
      <c r="M76" s="11"/>
      <c r="N76" s="11"/>
      <c r="O76" s="11"/>
      <c r="P76" s="11"/>
      <c r="Q76" s="11"/>
      <c r="R76" s="11"/>
      <c r="S76" s="11"/>
    </row>
    <row r="77" spans="1:19">
      <c r="A77" s="29"/>
      <c r="B77" s="11"/>
      <c r="C77" s="11"/>
      <c r="D77" s="11"/>
      <c r="E77" s="11"/>
      <c r="F77" s="11"/>
      <c r="G77" s="12"/>
      <c r="H77" s="11"/>
      <c r="I77" s="11"/>
      <c r="J77" s="11"/>
      <c r="K77" s="11"/>
      <c r="L77" s="11"/>
      <c r="M77" s="11"/>
      <c r="N77" s="11"/>
      <c r="O77" s="11"/>
      <c r="P77" s="11"/>
      <c r="Q77" s="11"/>
      <c r="R77" s="11"/>
      <c r="S77" s="11"/>
    </row>
    <row r="78" spans="1:19">
      <c r="A78" s="29"/>
      <c r="B78" s="11"/>
      <c r="C78" s="11"/>
      <c r="D78" s="11"/>
      <c r="E78" s="11"/>
      <c r="F78" s="11"/>
      <c r="G78" s="12"/>
      <c r="H78" s="11"/>
      <c r="I78" s="11"/>
      <c r="J78" s="11"/>
      <c r="K78" s="11"/>
      <c r="L78" s="11"/>
      <c r="M78" s="11"/>
      <c r="N78" s="11"/>
      <c r="O78" s="11"/>
      <c r="P78" s="11"/>
      <c r="Q78" s="11"/>
      <c r="R78" s="11"/>
      <c r="S78" s="11"/>
    </row>
    <row r="79" spans="1:19">
      <c r="A79" s="29"/>
      <c r="B79" s="11"/>
      <c r="C79" s="11"/>
      <c r="D79" s="11"/>
      <c r="E79" s="11"/>
      <c r="F79" s="11"/>
      <c r="G79" s="12"/>
      <c r="H79" s="11"/>
      <c r="I79" s="11"/>
      <c r="J79" s="11"/>
      <c r="K79" s="11"/>
      <c r="L79" s="11"/>
      <c r="M79" s="11"/>
      <c r="N79" s="11"/>
      <c r="O79" s="11"/>
      <c r="P79" s="11"/>
      <c r="Q79" s="11"/>
      <c r="R79" s="11"/>
      <c r="S79" s="11"/>
    </row>
    <row r="80" spans="1:19">
      <c r="A80" s="29"/>
      <c r="B80" s="11"/>
      <c r="C80" s="11"/>
      <c r="D80" s="11"/>
      <c r="E80" s="11"/>
      <c r="F80" s="11"/>
      <c r="G80" s="12"/>
      <c r="H80" s="11"/>
      <c r="I80" s="11"/>
      <c r="J80" s="11"/>
      <c r="K80" s="11"/>
      <c r="L80" s="11"/>
      <c r="M80" s="11"/>
      <c r="N80" s="11"/>
      <c r="O80" s="11"/>
      <c r="P80" s="11"/>
      <c r="Q80" s="11"/>
      <c r="R80" s="11"/>
      <c r="S80" s="11"/>
    </row>
    <row r="81" spans="1:19">
      <c r="A81" s="29"/>
      <c r="B81" s="11"/>
      <c r="C81" s="11"/>
      <c r="D81" s="11"/>
      <c r="E81" s="11"/>
      <c r="F81" s="11"/>
      <c r="G81" s="12"/>
      <c r="H81" s="11"/>
      <c r="I81" s="11"/>
      <c r="J81" s="11"/>
      <c r="K81" s="11"/>
      <c r="L81" s="11"/>
      <c r="M81" s="11"/>
      <c r="N81" s="11"/>
      <c r="O81" s="11"/>
      <c r="P81" s="11"/>
      <c r="Q81" s="11"/>
      <c r="R81" s="11"/>
      <c r="S81" s="11"/>
    </row>
    <row r="82" spans="1:19">
      <c r="A82" s="29"/>
      <c r="B82" s="11"/>
      <c r="C82" s="11"/>
      <c r="D82" s="11"/>
      <c r="E82" s="11"/>
      <c r="F82" s="11"/>
      <c r="G82" s="12"/>
      <c r="H82" s="11"/>
      <c r="I82" s="11"/>
      <c r="J82" s="11"/>
      <c r="K82" s="11"/>
      <c r="L82" s="11"/>
      <c r="M82" s="11"/>
      <c r="N82" s="11"/>
      <c r="O82" s="11"/>
      <c r="P82" s="11"/>
      <c r="Q82" s="11"/>
      <c r="R82" s="11"/>
      <c r="S82" s="11"/>
    </row>
    <row r="83" spans="1:19">
      <c r="A83" s="29"/>
      <c r="B83" s="11"/>
      <c r="C83" s="11"/>
      <c r="D83" s="11"/>
      <c r="E83" s="11"/>
      <c r="F83" s="11"/>
      <c r="G83" s="12"/>
      <c r="H83" s="11"/>
      <c r="I83" s="11"/>
      <c r="J83" s="11"/>
      <c r="K83" s="11"/>
      <c r="L83" s="11"/>
      <c r="M83" s="11"/>
      <c r="N83" s="11"/>
      <c r="O83" s="11"/>
      <c r="P83" s="11"/>
      <c r="Q83" s="11"/>
      <c r="R83" s="11"/>
      <c r="S83" s="11"/>
    </row>
    <row r="84" spans="1:19">
      <c r="A84" s="29"/>
      <c r="B84" s="11"/>
      <c r="C84" s="11"/>
      <c r="D84" s="11"/>
      <c r="E84" s="11"/>
      <c r="F84" s="11"/>
      <c r="G84" s="12"/>
      <c r="H84" s="11"/>
      <c r="I84" s="11"/>
      <c r="J84" s="11"/>
      <c r="K84" s="11"/>
      <c r="L84" s="11"/>
      <c r="M84" s="11"/>
      <c r="N84" s="11"/>
      <c r="O84" s="11"/>
      <c r="P84" s="11"/>
      <c r="Q84" s="11"/>
      <c r="R84" s="11"/>
      <c r="S84" s="11"/>
    </row>
    <row r="85" spans="1:19">
      <c r="A85" s="29"/>
      <c r="B85" s="11"/>
      <c r="C85" s="11"/>
      <c r="D85" s="11"/>
      <c r="E85" s="11"/>
      <c r="F85" s="11"/>
      <c r="G85" s="12"/>
      <c r="H85" s="11"/>
      <c r="I85" s="11"/>
      <c r="J85" s="11"/>
      <c r="K85" s="11"/>
      <c r="L85" s="11"/>
      <c r="M85" s="11"/>
      <c r="N85" s="11"/>
      <c r="O85" s="11"/>
      <c r="P85" s="11"/>
      <c r="Q85" s="11"/>
      <c r="R85" s="11"/>
      <c r="S85" s="11"/>
    </row>
    <row r="86" spans="1:19">
      <c r="A86" s="29"/>
      <c r="B86" s="11"/>
      <c r="C86" s="11"/>
      <c r="D86" s="11"/>
      <c r="E86" s="11"/>
      <c r="F86" s="11"/>
      <c r="G86" s="12"/>
      <c r="H86" s="11"/>
      <c r="I86" s="11"/>
      <c r="J86" s="11"/>
      <c r="K86" s="11"/>
      <c r="L86" s="11"/>
      <c r="M86" s="11"/>
      <c r="N86" s="11"/>
      <c r="O86" s="11"/>
      <c r="P86" s="11"/>
      <c r="Q86" s="11"/>
      <c r="R86" s="11"/>
      <c r="S86" s="11"/>
    </row>
    <row r="87" spans="1:19">
      <c r="A87" s="29"/>
      <c r="B87" s="11"/>
      <c r="C87" s="11"/>
      <c r="D87" s="11"/>
      <c r="E87" s="11"/>
      <c r="F87" s="11"/>
      <c r="G87" s="12"/>
      <c r="H87" s="11"/>
      <c r="I87" s="11"/>
      <c r="J87" s="11"/>
      <c r="K87" s="11"/>
      <c r="L87" s="11"/>
      <c r="M87" s="11"/>
      <c r="N87" s="11"/>
      <c r="O87" s="11"/>
      <c r="P87" s="11"/>
      <c r="Q87" s="11"/>
      <c r="R87" s="11"/>
      <c r="S87" s="11"/>
    </row>
    <row r="88" spans="1:19">
      <c r="A88" s="29"/>
      <c r="B88" s="11"/>
      <c r="C88" s="11"/>
      <c r="D88" s="11"/>
      <c r="E88" s="11"/>
      <c r="F88" s="11"/>
      <c r="G88" s="12"/>
      <c r="H88" s="11"/>
      <c r="I88" s="11"/>
      <c r="J88" s="11"/>
      <c r="K88" s="11"/>
      <c r="L88" s="11"/>
      <c r="M88" s="11"/>
      <c r="N88" s="11"/>
      <c r="O88" s="11"/>
      <c r="P88" s="11"/>
      <c r="Q88" s="11"/>
      <c r="R88" s="11"/>
      <c r="S88" s="11"/>
    </row>
    <row r="89" spans="1:19">
      <c r="A89" s="29"/>
      <c r="B89" s="11"/>
      <c r="C89" s="11"/>
      <c r="D89" s="11"/>
      <c r="E89" s="11"/>
      <c r="F89" s="11"/>
      <c r="G89" s="12"/>
      <c r="H89" s="11"/>
      <c r="I89" s="11"/>
      <c r="J89" s="11"/>
      <c r="K89" s="11"/>
      <c r="L89" s="11"/>
      <c r="M89" s="11"/>
      <c r="N89" s="11"/>
      <c r="O89" s="11"/>
      <c r="P89" s="11"/>
      <c r="Q89" s="11"/>
      <c r="R89" s="11"/>
      <c r="S89" s="11"/>
    </row>
    <row r="90" spans="1:19">
      <c r="A90" s="29"/>
      <c r="B90" s="11"/>
      <c r="C90" s="11"/>
      <c r="D90" s="11"/>
      <c r="E90" s="11"/>
      <c r="F90" s="11"/>
      <c r="G90" s="12"/>
      <c r="H90" s="11"/>
      <c r="I90" s="11"/>
      <c r="J90" s="11"/>
      <c r="K90" s="11"/>
      <c r="L90" s="11"/>
      <c r="M90" s="11"/>
      <c r="N90" s="11"/>
      <c r="O90" s="11"/>
      <c r="P90" s="11"/>
      <c r="Q90" s="11"/>
      <c r="R90" s="11"/>
      <c r="S90" s="11"/>
    </row>
    <row r="91" spans="1:19">
      <c r="A91" s="29"/>
      <c r="B91" s="11"/>
      <c r="C91" s="11"/>
      <c r="D91" s="11"/>
      <c r="E91" s="11"/>
      <c r="F91" s="11"/>
      <c r="G91" s="12"/>
      <c r="H91" s="11"/>
      <c r="I91" s="11"/>
      <c r="J91" s="11"/>
      <c r="K91" s="11"/>
      <c r="L91" s="11"/>
      <c r="M91" s="11"/>
      <c r="N91" s="11"/>
      <c r="O91" s="11"/>
      <c r="P91" s="11"/>
      <c r="Q91" s="11"/>
      <c r="R91" s="11"/>
      <c r="S91" s="11"/>
    </row>
    <row r="92" spans="1:19">
      <c r="A92" s="29"/>
      <c r="B92" s="11"/>
      <c r="C92" s="11"/>
      <c r="D92" s="11"/>
      <c r="E92" s="11"/>
      <c r="F92" s="11"/>
      <c r="G92" s="12"/>
      <c r="H92" s="11"/>
      <c r="I92" s="11"/>
      <c r="J92" s="11"/>
      <c r="K92" s="11"/>
      <c r="L92" s="11"/>
      <c r="M92" s="11"/>
      <c r="N92" s="11"/>
      <c r="O92" s="11"/>
      <c r="P92" s="11"/>
      <c r="Q92" s="11"/>
      <c r="R92" s="11"/>
      <c r="S92" s="11"/>
    </row>
    <row r="93" spans="1:19">
      <c r="A93" s="29"/>
      <c r="B93" s="11"/>
      <c r="C93" s="11"/>
      <c r="D93" s="11"/>
      <c r="E93" s="11"/>
      <c r="F93" s="11"/>
      <c r="G93" s="12"/>
      <c r="H93" s="11"/>
      <c r="I93" s="11"/>
      <c r="J93" s="11"/>
      <c r="K93" s="11"/>
      <c r="L93" s="11"/>
      <c r="M93" s="11"/>
      <c r="N93" s="11"/>
      <c r="O93" s="11"/>
      <c r="P93" s="11"/>
      <c r="Q93" s="11"/>
      <c r="R93" s="11"/>
      <c r="S93" s="11"/>
    </row>
    <row r="94" spans="1:19">
      <c r="A94" s="29"/>
      <c r="B94" s="11"/>
      <c r="C94" s="11"/>
      <c r="D94" s="11"/>
      <c r="E94" s="11"/>
      <c r="F94" s="11"/>
      <c r="G94" s="12"/>
      <c r="H94" s="11"/>
      <c r="I94" s="11"/>
      <c r="J94" s="11"/>
      <c r="K94" s="11"/>
      <c r="L94" s="11"/>
      <c r="M94" s="11"/>
      <c r="N94" s="11"/>
      <c r="O94" s="11"/>
      <c r="P94" s="11"/>
      <c r="Q94" s="11"/>
      <c r="R94" s="11"/>
      <c r="S94" s="11"/>
    </row>
    <row r="95" spans="1:19">
      <c r="A95" s="29"/>
      <c r="B95" s="11"/>
      <c r="C95" s="11"/>
      <c r="D95" s="11"/>
      <c r="E95" s="11"/>
      <c r="F95" s="11"/>
      <c r="G95" s="12"/>
      <c r="H95" s="11"/>
      <c r="I95" s="11"/>
      <c r="J95" s="11"/>
      <c r="K95" s="11"/>
      <c r="L95" s="11"/>
      <c r="M95" s="11"/>
      <c r="N95" s="11"/>
      <c r="O95" s="11"/>
      <c r="P95" s="11"/>
      <c r="Q95" s="11"/>
      <c r="R95" s="11"/>
      <c r="S95" s="11"/>
    </row>
    <row r="96" spans="1:19">
      <c r="A96" s="29"/>
      <c r="B96" s="11"/>
      <c r="C96" s="11"/>
      <c r="D96" s="11"/>
      <c r="E96" s="11"/>
      <c r="F96" s="11"/>
      <c r="G96" s="12"/>
      <c r="H96" s="11"/>
      <c r="I96" s="11"/>
      <c r="J96" s="11"/>
      <c r="K96" s="11"/>
      <c r="L96" s="11"/>
      <c r="M96" s="11"/>
      <c r="N96" s="11"/>
      <c r="O96" s="11"/>
      <c r="P96" s="11"/>
      <c r="Q96" s="11"/>
      <c r="R96" s="11"/>
      <c r="S96" s="11"/>
    </row>
    <row r="97" spans="1:19">
      <c r="A97" s="29"/>
      <c r="B97" s="11"/>
      <c r="C97" s="11"/>
      <c r="D97" s="11"/>
      <c r="E97" s="11"/>
      <c r="F97" s="11"/>
      <c r="G97" s="12"/>
      <c r="H97" s="11"/>
      <c r="I97" s="11"/>
      <c r="J97" s="11"/>
      <c r="K97" s="11"/>
      <c r="L97" s="11"/>
      <c r="M97" s="11"/>
      <c r="N97" s="11"/>
      <c r="O97" s="11"/>
      <c r="P97" s="11"/>
      <c r="Q97" s="11"/>
      <c r="R97" s="11"/>
      <c r="S97" s="11"/>
    </row>
    <row r="98" spans="1:19">
      <c r="A98" s="29"/>
      <c r="B98" s="11"/>
      <c r="C98" s="11"/>
      <c r="D98" s="11"/>
      <c r="E98" s="11"/>
      <c r="F98" s="11"/>
      <c r="G98" s="12"/>
      <c r="H98" s="11"/>
      <c r="I98" s="11"/>
      <c r="J98" s="11"/>
      <c r="K98" s="11"/>
      <c r="L98" s="11"/>
      <c r="M98" s="11"/>
      <c r="N98" s="11"/>
      <c r="O98" s="11"/>
      <c r="P98" s="11"/>
      <c r="Q98" s="11"/>
      <c r="R98" s="11"/>
      <c r="S98" s="11"/>
    </row>
    <row r="99" spans="1:19">
      <c r="A99" s="29"/>
      <c r="B99" s="11"/>
      <c r="C99" s="11"/>
      <c r="D99" s="11"/>
      <c r="E99" s="11"/>
      <c r="F99" s="11"/>
      <c r="G99" s="12"/>
      <c r="H99" s="11"/>
      <c r="I99" s="11"/>
      <c r="J99" s="11"/>
      <c r="K99" s="11"/>
      <c r="L99" s="11"/>
      <c r="M99" s="11"/>
      <c r="N99" s="11"/>
      <c r="O99" s="11"/>
      <c r="P99" s="11"/>
      <c r="Q99" s="11"/>
      <c r="R99" s="11"/>
      <c r="S99" s="11"/>
    </row>
    <row r="100" spans="1:19">
      <c r="A100" s="29"/>
      <c r="B100" s="11"/>
      <c r="C100" s="11"/>
      <c r="D100" s="11"/>
      <c r="E100" s="11"/>
      <c r="F100" s="11"/>
      <c r="G100" s="12"/>
      <c r="H100" s="11"/>
      <c r="I100" s="11"/>
      <c r="J100" s="11"/>
      <c r="K100" s="11"/>
      <c r="L100" s="11"/>
      <c r="M100" s="11"/>
      <c r="N100" s="11"/>
      <c r="O100" s="11"/>
      <c r="P100" s="11"/>
      <c r="Q100" s="11"/>
      <c r="R100" s="11"/>
      <c r="S100" s="11"/>
    </row>
    <row r="101" spans="1:19">
      <c r="A101" s="29"/>
      <c r="B101" s="11"/>
      <c r="C101" s="11"/>
      <c r="D101" s="11"/>
      <c r="E101" s="11"/>
      <c r="F101" s="11"/>
      <c r="G101" s="12"/>
      <c r="H101" s="11"/>
      <c r="I101" s="11"/>
      <c r="J101" s="11"/>
      <c r="K101" s="11"/>
      <c r="L101" s="11"/>
      <c r="M101" s="11"/>
      <c r="N101" s="11"/>
      <c r="O101" s="11"/>
      <c r="P101" s="11"/>
      <c r="Q101" s="11"/>
      <c r="R101" s="11"/>
      <c r="S101" s="11"/>
    </row>
    <row r="102" spans="1:19">
      <c r="A102" s="29"/>
      <c r="B102" s="11"/>
      <c r="C102" s="11"/>
      <c r="D102" s="11"/>
      <c r="E102" s="11"/>
      <c r="F102" s="11"/>
      <c r="G102" s="12"/>
      <c r="H102" s="11"/>
      <c r="I102" s="11"/>
      <c r="J102" s="11"/>
      <c r="K102" s="11"/>
      <c r="L102" s="11"/>
      <c r="M102" s="11"/>
      <c r="N102" s="11"/>
      <c r="O102" s="11"/>
      <c r="P102" s="11"/>
      <c r="Q102" s="11"/>
      <c r="R102" s="11"/>
      <c r="S102" s="11"/>
    </row>
    <row r="103" spans="1:19">
      <c r="A103" s="29"/>
      <c r="B103" s="11"/>
      <c r="C103" s="11"/>
      <c r="D103" s="11"/>
      <c r="E103" s="11"/>
      <c r="F103" s="11"/>
      <c r="G103" s="12"/>
      <c r="H103" s="11"/>
      <c r="I103" s="11"/>
      <c r="J103" s="11"/>
      <c r="K103" s="11"/>
      <c r="L103" s="11"/>
      <c r="M103" s="11"/>
      <c r="N103" s="11"/>
      <c r="O103" s="11"/>
      <c r="P103" s="11"/>
      <c r="Q103" s="11"/>
      <c r="R103" s="11"/>
      <c r="S103" s="11"/>
    </row>
    <row r="104" spans="1:19">
      <c r="A104" s="29"/>
      <c r="B104" s="11"/>
      <c r="C104" s="11"/>
      <c r="D104" s="11"/>
      <c r="E104" s="11"/>
      <c r="F104" s="11"/>
      <c r="G104" s="12"/>
      <c r="H104" s="11"/>
      <c r="I104" s="11"/>
      <c r="J104" s="11"/>
      <c r="K104" s="11"/>
      <c r="L104" s="11"/>
      <c r="M104" s="11"/>
      <c r="N104" s="11"/>
      <c r="O104" s="11"/>
      <c r="P104" s="11"/>
      <c r="Q104" s="11"/>
      <c r="R104" s="11"/>
      <c r="S104" s="11"/>
    </row>
    <row r="105" spans="1:19">
      <c r="A105" s="29"/>
      <c r="B105" s="11"/>
      <c r="C105" s="11"/>
      <c r="D105" s="11"/>
      <c r="E105" s="11"/>
      <c r="F105" s="11"/>
      <c r="G105" s="12"/>
      <c r="H105" s="11"/>
      <c r="I105" s="11"/>
      <c r="J105" s="11"/>
      <c r="K105" s="11"/>
      <c r="L105" s="11"/>
      <c r="M105" s="11"/>
      <c r="N105" s="11"/>
      <c r="O105" s="11"/>
      <c r="P105" s="11"/>
      <c r="Q105" s="11"/>
      <c r="R105" s="11"/>
      <c r="S105" s="11"/>
    </row>
    <row r="106" spans="1:19">
      <c r="A106" s="29"/>
      <c r="B106" s="11"/>
      <c r="C106" s="11"/>
      <c r="D106" s="11"/>
      <c r="E106" s="11"/>
      <c r="F106" s="11"/>
      <c r="G106" s="12"/>
      <c r="H106" s="11"/>
      <c r="I106" s="11"/>
      <c r="J106" s="11"/>
      <c r="K106" s="11"/>
      <c r="L106" s="11"/>
      <c r="M106" s="11"/>
      <c r="N106" s="11"/>
      <c r="O106" s="11"/>
      <c r="P106" s="11"/>
      <c r="Q106" s="11"/>
      <c r="R106" s="11"/>
      <c r="S106" s="11"/>
    </row>
    <row r="107" spans="1:19">
      <c r="A107" s="29"/>
      <c r="B107" s="11"/>
      <c r="C107" s="11"/>
      <c r="D107" s="11"/>
      <c r="E107" s="11"/>
      <c r="F107" s="11"/>
      <c r="G107" s="12"/>
      <c r="H107" s="11"/>
      <c r="I107" s="11"/>
      <c r="J107" s="11"/>
      <c r="K107" s="11"/>
      <c r="L107" s="11"/>
      <c r="M107" s="11"/>
      <c r="N107" s="11"/>
      <c r="O107" s="11"/>
      <c r="P107" s="11"/>
      <c r="Q107" s="11"/>
      <c r="R107" s="11"/>
      <c r="S107" s="11"/>
    </row>
    <row r="108" spans="1:19">
      <c r="A108" s="29"/>
      <c r="B108" s="11"/>
      <c r="C108" s="11"/>
      <c r="D108" s="11"/>
      <c r="E108" s="11"/>
      <c r="F108" s="11"/>
      <c r="G108" s="12"/>
      <c r="H108" s="11"/>
      <c r="I108" s="11"/>
      <c r="J108" s="11"/>
      <c r="K108" s="11"/>
      <c r="L108" s="11"/>
      <c r="M108" s="11"/>
      <c r="N108" s="11"/>
      <c r="O108" s="11"/>
      <c r="P108" s="11"/>
      <c r="Q108" s="11"/>
      <c r="R108" s="11"/>
      <c r="S108" s="11"/>
    </row>
    <row r="109" spans="1:19">
      <c r="A109" s="29"/>
      <c r="B109" s="11"/>
      <c r="C109" s="11"/>
      <c r="D109" s="11"/>
      <c r="E109" s="11"/>
      <c r="F109" s="11"/>
      <c r="G109" s="12"/>
      <c r="H109" s="11"/>
      <c r="I109" s="11"/>
      <c r="J109" s="11"/>
      <c r="K109" s="11"/>
      <c r="L109" s="11"/>
      <c r="M109" s="11"/>
      <c r="N109" s="11"/>
      <c r="O109" s="11"/>
      <c r="P109" s="11"/>
      <c r="Q109" s="11"/>
      <c r="R109" s="11"/>
      <c r="S109" s="11"/>
    </row>
    <row r="110" spans="1:19">
      <c r="A110" s="29"/>
      <c r="B110" s="11"/>
      <c r="C110" s="11"/>
      <c r="D110" s="11"/>
      <c r="E110" s="11"/>
      <c r="F110" s="11"/>
      <c r="G110" s="12"/>
      <c r="H110" s="11"/>
      <c r="I110" s="11"/>
      <c r="J110" s="11"/>
      <c r="K110" s="11"/>
      <c r="L110" s="11"/>
      <c r="M110" s="11"/>
      <c r="N110" s="11"/>
      <c r="O110" s="11"/>
      <c r="P110" s="11"/>
      <c r="Q110" s="11"/>
      <c r="R110" s="11"/>
      <c r="S110" s="11"/>
    </row>
    <row r="111" spans="1:19">
      <c r="A111" s="29"/>
      <c r="B111" s="11"/>
      <c r="C111" s="11"/>
      <c r="D111" s="11"/>
      <c r="E111" s="11"/>
      <c r="F111" s="11"/>
      <c r="G111" s="12"/>
      <c r="H111" s="11"/>
      <c r="I111" s="11"/>
      <c r="J111" s="11"/>
      <c r="K111" s="11"/>
      <c r="L111" s="11"/>
      <c r="M111" s="11"/>
      <c r="N111" s="11"/>
      <c r="O111" s="11"/>
      <c r="P111" s="11"/>
      <c r="Q111" s="11"/>
      <c r="R111" s="11"/>
      <c r="S111" s="11"/>
    </row>
    <row r="112" spans="1:19">
      <c r="A112" s="29"/>
      <c r="B112" s="11"/>
      <c r="C112" s="11"/>
      <c r="D112" s="11"/>
      <c r="E112" s="11"/>
      <c r="F112" s="11"/>
      <c r="G112" s="12"/>
      <c r="H112" s="11"/>
      <c r="I112" s="11"/>
      <c r="J112" s="11"/>
      <c r="K112" s="11"/>
      <c r="L112" s="11"/>
      <c r="M112" s="11"/>
      <c r="N112" s="11"/>
      <c r="O112" s="11"/>
      <c r="P112" s="11"/>
      <c r="Q112" s="11"/>
      <c r="R112" s="11"/>
      <c r="S112" s="11"/>
    </row>
    <row r="113" spans="1:19">
      <c r="A113" s="29"/>
      <c r="B113" s="11"/>
      <c r="C113" s="11"/>
      <c r="D113" s="11"/>
      <c r="E113" s="11"/>
      <c r="F113" s="11"/>
      <c r="G113" s="12"/>
      <c r="H113" s="11"/>
      <c r="I113" s="11"/>
      <c r="J113" s="11"/>
      <c r="K113" s="11"/>
      <c r="L113" s="11"/>
      <c r="M113" s="11"/>
      <c r="N113" s="11"/>
      <c r="O113" s="11"/>
      <c r="P113" s="11"/>
      <c r="Q113" s="11"/>
      <c r="R113" s="11"/>
      <c r="S113" s="11"/>
    </row>
    <row r="114" spans="1:19">
      <c r="A114" s="29"/>
      <c r="B114" s="11"/>
      <c r="C114" s="11"/>
      <c r="D114" s="11"/>
      <c r="E114" s="11"/>
      <c r="F114" s="11"/>
      <c r="G114" s="12"/>
      <c r="H114" s="11"/>
      <c r="I114" s="11"/>
      <c r="J114" s="11"/>
      <c r="K114" s="11"/>
      <c r="L114" s="11"/>
      <c r="M114" s="11"/>
      <c r="N114" s="11"/>
      <c r="O114" s="11"/>
      <c r="P114" s="11"/>
      <c r="Q114" s="11"/>
      <c r="R114" s="11"/>
      <c r="S114" s="11"/>
    </row>
    <row r="115" spans="1:19">
      <c r="A115" s="29"/>
      <c r="B115" s="11"/>
      <c r="C115" s="11"/>
      <c r="D115" s="11"/>
      <c r="E115" s="11"/>
      <c r="F115" s="11"/>
      <c r="G115" s="12"/>
      <c r="H115" s="11"/>
      <c r="I115" s="11"/>
      <c r="J115" s="11"/>
      <c r="K115" s="11"/>
      <c r="L115" s="11"/>
      <c r="M115" s="11"/>
      <c r="N115" s="11"/>
      <c r="O115" s="11"/>
      <c r="P115" s="11"/>
      <c r="Q115" s="11"/>
      <c r="R115" s="11"/>
      <c r="S115" s="11"/>
    </row>
    <row r="116" spans="1:19">
      <c r="A116" s="29"/>
      <c r="B116" s="11"/>
      <c r="C116" s="11"/>
      <c r="D116" s="11"/>
      <c r="E116" s="11"/>
      <c r="F116" s="11"/>
      <c r="G116" s="12"/>
      <c r="H116" s="11"/>
      <c r="I116" s="11"/>
      <c r="J116" s="11"/>
      <c r="K116" s="11"/>
      <c r="L116" s="11"/>
      <c r="M116" s="11"/>
      <c r="N116" s="11"/>
      <c r="O116" s="11"/>
      <c r="P116" s="11"/>
      <c r="Q116" s="11"/>
      <c r="R116" s="11"/>
      <c r="S116" s="11"/>
    </row>
    <row r="117" spans="1:19">
      <c r="A117" s="29"/>
      <c r="B117" s="11"/>
      <c r="C117" s="11"/>
      <c r="D117" s="11"/>
      <c r="E117" s="11"/>
      <c r="F117" s="11"/>
      <c r="G117" s="12"/>
      <c r="H117" s="11"/>
      <c r="I117" s="11"/>
      <c r="J117" s="11"/>
      <c r="K117" s="11"/>
      <c r="L117" s="11"/>
      <c r="M117" s="11"/>
      <c r="N117" s="11"/>
      <c r="O117" s="11"/>
      <c r="P117" s="11"/>
      <c r="Q117" s="11"/>
      <c r="R117" s="11"/>
      <c r="S117" s="11"/>
    </row>
    <row r="118" spans="1:19">
      <c r="A118" s="29"/>
      <c r="B118" s="11"/>
      <c r="C118" s="11"/>
      <c r="D118" s="11"/>
      <c r="E118" s="11"/>
      <c r="F118" s="11"/>
      <c r="G118" s="12"/>
      <c r="H118" s="11"/>
      <c r="I118" s="11"/>
      <c r="J118" s="11"/>
      <c r="K118" s="11"/>
      <c r="L118" s="11"/>
      <c r="M118" s="11"/>
      <c r="N118" s="11"/>
      <c r="O118" s="11"/>
      <c r="P118" s="11"/>
      <c r="Q118" s="11"/>
      <c r="R118" s="11"/>
      <c r="S118" s="11"/>
    </row>
    <row r="119" spans="1:19">
      <c r="A119" s="29"/>
      <c r="B119" s="11"/>
      <c r="C119" s="11"/>
      <c r="D119" s="11"/>
      <c r="E119" s="11"/>
      <c r="F119" s="11"/>
      <c r="G119" s="12"/>
      <c r="H119" s="11"/>
      <c r="I119" s="11"/>
      <c r="J119" s="11"/>
      <c r="K119" s="11"/>
      <c r="L119" s="11"/>
      <c r="M119" s="11"/>
      <c r="N119" s="11"/>
      <c r="O119" s="11"/>
      <c r="P119" s="11"/>
      <c r="Q119" s="11"/>
      <c r="R119" s="11"/>
      <c r="S119" s="11"/>
    </row>
    <row r="120" spans="1:19">
      <c r="A120" s="29"/>
      <c r="B120" s="11"/>
      <c r="C120" s="11"/>
      <c r="D120" s="11"/>
      <c r="E120" s="11"/>
      <c r="F120" s="11"/>
      <c r="G120" s="12"/>
      <c r="H120" s="11"/>
      <c r="I120" s="11"/>
      <c r="J120" s="11"/>
      <c r="K120" s="11"/>
      <c r="L120" s="11"/>
      <c r="M120" s="11"/>
      <c r="N120" s="11"/>
      <c r="O120" s="11"/>
      <c r="P120" s="11"/>
      <c r="Q120" s="11"/>
      <c r="R120" s="11"/>
      <c r="S120" s="11"/>
    </row>
    <row r="121" spans="1:19">
      <c r="A121" s="29"/>
      <c r="B121" s="11"/>
      <c r="C121" s="11"/>
      <c r="D121" s="11"/>
      <c r="E121" s="11"/>
      <c r="F121" s="11"/>
      <c r="G121" s="12"/>
      <c r="H121" s="11"/>
      <c r="I121" s="11"/>
      <c r="J121" s="11"/>
      <c r="K121" s="11"/>
      <c r="L121" s="11"/>
      <c r="M121" s="11"/>
      <c r="N121" s="11"/>
      <c r="O121" s="11"/>
      <c r="P121" s="11"/>
      <c r="Q121" s="11"/>
      <c r="R121" s="11"/>
      <c r="S121" s="11"/>
    </row>
    <row r="122" spans="1:19">
      <c r="A122" s="29"/>
      <c r="B122" s="11"/>
      <c r="C122" s="11"/>
      <c r="D122" s="11"/>
      <c r="E122" s="11"/>
      <c r="F122" s="11"/>
      <c r="G122" s="12"/>
      <c r="H122" s="11"/>
      <c r="I122" s="11"/>
      <c r="J122" s="11"/>
      <c r="K122" s="11"/>
      <c r="L122" s="11"/>
      <c r="M122" s="11"/>
      <c r="N122" s="11"/>
      <c r="O122" s="11"/>
      <c r="P122" s="11"/>
      <c r="Q122" s="11"/>
      <c r="R122" s="11"/>
      <c r="S122" s="11"/>
    </row>
    <row r="123" spans="1:19">
      <c r="A123" s="29"/>
      <c r="B123" s="11"/>
      <c r="C123" s="11"/>
      <c r="D123" s="11"/>
      <c r="E123" s="11"/>
      <c r="F123" s="11"/>
      <c r="G123" s="12"/>
      <c r="H123" s="11"/>
      <c r="I123" s="11"/>
      <c r="J123" s="11"/>
      <c r="K123" s="11"/>
      <c r="L123" s="11"/>
      <c r="M123" s="11"/>
      <c r="N123" s="11"/>
      <c r="O123" s="11"/>
      <c r="P123" s="11"/>
      <c r="Q123" s="11"/>
      <c r="R123" s="11"/>
      <c r="S123" s="11"/>
    </row>
    <row r="124" spans="1:19">
      <c r="A124" s="29"/>
      <c r="B124" s="11"/>
      <c r="C124" s="11"/>
      <c r="D124" s="11"/>
      <c r="E124" s="11"/>
      <c r="F124" s="11"/>
      <c r="G124" s="12"/>
      <c r="H124" s="11"/>
      <c r="I124" s="11"/>
      <c r="J124" s="11"/>
      <c r="K124" s="11"/>
      <c r="L124" s="11"/>
      <c r="M124" s="11"/>
      <c r="N124" s="11"/>
      <c r="O124" s="11"/>
      <c r="P124" s="11"/>
      <c r="Q124" s="11"/>
      <c r="R124" s="11"/>
      <c r="S124" s="11"/>
    </row>
    <row r="125" spans="1:19">
      <c r="A125" s="29"/>
      <c r="B125" s="11"/>
      <c r="C125" s="11"/>
      <c r="D125" s="11"/>
      <c r="E125" s="11"/>
      <c r="F125" s="11"/>
      <c r="G125" s="12"/>
      <c r="H125" s="11"/>
      <c r="I125" s="11"/>
      <c r="J125" s="11"/>
      <c r="K125" s="11"/>
      <c r="L125" s="11"/>
      <c r="M125" s="11"/>
      <c r="N125" s="11"/>
      <c r="O125" s="11"/>
      <c r="P125" s="11"/>
      <c r="Q125" s="11"/>
      <c r="R125" s="11"/>
      <c r="S125" s="11"/>
    </row>
    <row r="126" spans="1:19">
      <c r="A126" s="29"/>
      <c r="B126" s="11"/>
      <c r="C126" s="11"/>
      <c r="D126" s="11"/>
      <c r="E126" s="11"/>
      <c r="F126" s="11"/>
      <c r="G126" s="12"/>
      <c r="H126" s="11"/>
      <c r="I126" s="11"/>
      <c r="J126" s="11"/>
      <c r="K126" s="11"/>
      <c r="L126" s="11"/>
      <c r="M126" s="11"/>
      <c r="N126" s="11"/>
      <c r="O126" s="11"/>
      <c r="P126" s="11"/>
      <c r="Q126" s="11"/>
      <c r="R126" s="11"/>
      <c r="S126" s="11"/>
    </row>
    <row r="127" spans="1:19">
      <c r="A127" s="29"/>
      <c r="B127" s="11"/>
      <c r="C127" s="11"/>
      <c r="D127" s="11"/>
      <c r="E127" s="11"/>
      <c r="F127" s="11"/>
      <c r="G127" s="12"/>
      <c r="H127" s="11"/>
      <c r="I127" s="11"/>
      <c r="J127" s="11"/>
      <c r="K127" s="11"/>
      <c r="L127" s="11"/>
      <c r="M127" s="11"/>
      <c r="N127" s="11"/>
      <c r="O127" s="11"/>
      <c r="P127" s="11"/>
      <c r="Q127" s="11"/>
      <c r="R127" s="11"/>
      <c r="S127" s="11"/>
    </row>
    <row r="128" spans="1:19">
      <c r="A128" s="29"/>
      <c r="B128" s="11"/>
      <c r="C128" s="11"/>
      <c r="D128" s="11"/>
      <c r="E128" s="11"/>
      <c r="F128" s="11"/>
      <c r="G128" s="12"/>
      <c r="H128" s="11"/>
      <c r="I128" s="11"/>
      <c r="J128" s="11"/>
      <c r="K128" s="11"/>
      <c r="L128" s="11"/>
      <c r="M128" s="11"/>
      <c r="N128" s="11"/>
      <c r="O128" s="11"/>
      <c r="P128" s="11"/>
      <c r="Q128" s="11"/>
      <c r="R128" s="11"/>
      <c r="S128" s="11"/>
    </row>
    <row r="129" spans="1:19">
      <c r="A129" s="29"/>
      <c r="B129" s="11"/>
      <c r="C129" s="11"/>
      <c r="D129" s="11"/>
      <c r="E129" s="11"/>
      <c r="F129" s="11"/>
      <c r="G129" s="12"/>
      <c r="H129" s="11"/>
      <c r="I129" s="11"/>
      <c r="J129" s="11"/>
      <c r="K129" s="11"/>
      <c r="L129" s="11"/>
      <c r="M129" s="11"/>
      <c r="N129" s="11"/>
      <c r="O129" s="11"/>
      <c r="P129" s="11"/>
      <c r="Q129" s="11"/>
      <c r="R129" s="11"/>
      <c r="S129" s="11"/>
    </row>
    <row r="130" spans="1:19">
      <c r="A130" s="29"/>
      <c r="B130" s="11"/>
      <c r="C130" s="11"/>
      <c r="D130" s="11"/>
      <c r="E130" s="11"/>
      <c r="F130" s="11"/>
      <c r="G130" s="12"/>
      <c r="H130" s="11"/>
      <c r="I130" s="11"/>
      <c r="J130" s="11"/>
      <c r="K130" s="11"/>
      <c r="L130" s="11"/>
      <c r="M130" s="11"/>
      <c r="N130" s="11"/>
      <c r="O130" s="11"/>
      <c r="P130" s="11"/>
      <c r="Q130" s="11"/>
      <c r="R130" s="11"/>
      <c r="S130" s="11"/>
    </row>
    <row r="131" spans="1:19">
      <c r="A131" s="29"/>
      <c r="B131" s="11"/>
      <c r="C131" s="11"/>
      <c r="D131" s="11"/>
      <c r="E131" s="11"/>
      <c r="F131" s="11"/>
      <c r="G131" s="12"/>
      <c r="H131" s="11"/>
      <c r="I131" s="11"/>
      <c r="J131" s="11"/>
      <c r="K131" s="11"/>
      <c r="L131" s="11"/>
      <c r="M131" s="11"/>
      <c r="N131" s="11"/>
      <c r="O131" s="11"/>
      <c r="P131" s="11"/>
      <c r="Q131" s="11"/>
      <c r="R131" s="11"/>
      <c r="S131" s="11"/>
    </row>
    <row r="132" spans="1:19">
      <c r="A132" s="29"/>
      <c r="B132" s="11"/>
      <c r="C132" s="11"/>
      <c r="D132" s="11"/>
      <c r="E132" s="11"/>
      <c r="F132" s="11"/>
      <c r="G132" s="12"/>
      <c r="H132" s="11"/>
      <c r="I132" s="11"/>
      <c r="J132" s="11"/>
      <c r="K132" s="11"/>
      <c r="L132" s="11"/>
      <c r="M132" s="11"/>
      <c r="N132" s="11"/>
      <c r="O132" s="11"/>
      <c r="P132" s="11"/>
      <c r="Q132" s="11"/>
      <c r="R132" s="11"/>
      <c r="S132" s="11"/>
    </row>
    <row r="133" spans="1:19">
      <c r="A133" s="29"/>
      <c r="B133" s="11"/>
      <c r="C133" s="11"/>
      <c r="D133" s="11"/>
      <c r="E133" s="11"/>
      <c r="F133" s="11"/>
      <c r="G133" s="12"/>
      <c r="H133" s="11"/>
      <c r="I133" s="11"/>
      <c r="J133" s="11"/>
      <c r="K133" s="11"/>
      <c r="L133" s="11"/>
      <c r="M133" s="11"/>
      <c r="N133" s="11"/>
      <c r="O133" s="11"/>
      <c r="P133" s="11"/>
      <c r="Q133" s="11"/>
      <c r="R133" s="11"/>
      <c r="S133" s="11"/>
    </row>
    <row r="134" spans="1:19">
      <c r="A134" s="29"/>
      <c r="B134" s="11"/>
      <c r="C134" s="11"/>
      <c r="D134" s="11"/>
      <c r="E134" s="11"/>
      <c r="F134" s="11"/>
      <c r="G134" s="12"/>
      <c r="H134" s="11"/>
      <c r="I134" s="11"/>
      <c r="J134" s="11"/>
      <c r="K134" s="11"/>
      <c r="L134" s="11"/>
      <c r="M134" s="11"/>
      <c r="N134" s="11"/>
      <c r="O134" s="11"/>
      <c r="P134" s="11"/>
      <c r="Q134" s="11"/>
      <c r="R134" s="11"/>
      <c r="S134" s="11"/>
    </row>
    <row r="135" spans="1:19">
      <c r="A135" s="29"/>
      <c r="B135" s="11"/>
      <c r="C135" s="11"/>
      <c r="D135" s="11"/>
      <c r="E135" s="11"/>
      <c r="F135" s="11"/>
      <c r="G135" s="12"/>
      <c r="H135" s="11"/>
      <c r="I135" s="11"/>
      <c r="J135" s="11"/>
      <c r="K135" s="11"/>
      <c r="L135" s="11"/>
      <c r="M135" s="11"/>
      <c r="N135" s="11"/>
      <c r="O135" s="11"/>
      <c r="P135" s="11"/>
      <c r="Q135" s="11"/>
      <c r="R135" s="11"/>
      <c r="S135" s="11"/>
    </row>
    <row r="136" spans="1:19">
      <c r="A136" s="29"/>
      <c r="B136" s="11"/>
      <c r="C136" s="11"/>
      <c r="D136" s="11"/>
      <c r="E136" s="11"/>
      <c r="F136" s="11"/>
      <c r="G136" s="12"/>
      <c r="H136" s="11"/>
      <c r="I136" s="11"/>
      <c r="J136" s="11"/>
      <c r="K136" s="11"/>
      <c r="L136" s="11"/>
      <c r="M136" s="11"/>
      <c r="N136" s="11"/>
      <c r="O136" s="11"/>
      <c r="P136" s="11"/>
      <c r="Q136" s="11"/>
      <c r="R136" s="11"/>
      <c r="S136" s="11"/>
    </row>
    <row r="137" spans="1:19">
      <c r="A137" s="29"/>
      <c r="B137" s="11"/>
      <c r="C137" s="11"/>
      <c r="D137" s="11"/>
      <c r="E137" s="11"/>
      <c r="F137" s="11"/>
      <c r="G137" s="12"/>
      <c r="H137" s="11"/>
      <c r="I137" s="11"/>
      <c r="J137" s="11"/>
      <c r="K137" s="11"/>
      <c r="L137" s="11"/>
      <c r="M137" s="11"/>
      <c r="N137" s="11"/>
      <c r="O137" s="11"/>
      <c r="P137" s="11"/>
      <c r="Q137" s="11"/>
      <c r="R137" s="11"/>
      <c r="S137" s="11"/>
    </row>
    <row r="138" spans="1:19">
      <c r="A138" s="29"/>
      <c r="B138" s="11"/>
      <c r="C138" s="11"/>
      <c r="D138" s="11"/>
      <c r="E138" s="11"/>
      <c r="F138" s="11"/>
      <c r="G138" s="12"/>
      <c r="H138" s="11"/>
      <c r="I138" s="11"/>
      <c r="J138" s="11"/>
      <c r="K138" s="11"/>
      <c r="L138" s="11"/>
      <c r="M138" s="11"/>
      <c r="N138" s="11"/>
      <c r="O138" s="11"/>
      <c r="P138" s="11"/>
      <c r="Q138" s="11"/>
      <c r="R138" s="11"/>
      <c r="S138" s="11"/>
    </row>
    <row r="139" spans="1:19">
      <c r="A139" s="29"/>
      <c r="B139" s="11"/>
      <c r="C139" s="11"/>
      <c r="D139" s="11"/>
      <c r="E139" s="11"/>
      <c r="F139" s="11"/>
      <c r="G139" s="12"/>
      <c r="H139" s="11"/>
      <c r="I139" s="11"/>
      <c r="J139" s="11"/>
      <c r="K139" s="11"/>
      <c r="L139" s="11"/>
      <c r="M139" s="11"/>
      <c r="N139" s="11"/>
      <c r="O139" s="11"/>
      <c r="P139" s="11"/>
      <c r="Q139" s="11"/>
      <c r="R139" s="11"/>
      <c r="S139" s="11"/>
    </row>
    <row r="140" spans="1:19">
      <c r="A140" s="29"/>
      <c r="B140" s="11"/>
      <c r="C140" s="11"/>
      <c r="D140" s="11"/>
      <c r="E140" s="11"/>
      <c r="F140" s="11"/>
      <c r="G140" s="12"/>
      <c r="H140" s="11"/>
      <c r="I140" s="11"/>
      <c r="J140" s="11"/>
      <c r="K140" s="11"/>
      <c r="L140" s="11"/>
      <c r="M140" s="11"/>
      <c r="N140" s="11"/>
      <c r="O140" s="11"/>
      <c r="P140" s="11"/>
      <c r="Q140" s="11"/>
      <c r="R140" s="11"/>
      <c r="S140" s="11"/>
    </row>
    <row r="141" spans="1:19">
      <c r="A141" s="29"/>
      <c r="B141" s="11"/>
      <c r="C141" s="11"/>
      <c r="D141" s="11"/>
      <c r="E141" s="11"/>
      <c r="F141" s="11"/>
      <c r="G141" s="12"/>
      <c r="H141" s="11"/>
      <c r="I141" s="11"/>
      <c r="J141" s="11"/>
      <c r="K141" s="11"/>
      <c r="L141" s="11"/>
      <c r="M141" s="11"/>
      <c r="N141" s="11"/>
      <c r="O141" s="11"/>
      <c r="P141" s="11"/>
      <c r="Q141" s="11"/>
      <c r="R141" s="11"/>
      <c r="S141" s="11"/>
    </row>
    <row r="142" spans="1:19">
      <c r="A142" s="29"/>
      <c r="B142" s="11"/>
      <c r="C142" s="11"/>
      <c r="D142" s="11"/>
      <c r="E142" s="11"/>
      <c r="F142" s="11"/>
      <c r="G142" s="12"/>
      <c r="H142" s="11"/>
      <c r="I142" s="11"/>
      <c r="J142" s="11"/>
      <c r="K142" s="11"/>
      <c r="L142" s="11"/>
      <c r="M142" s="11"/>
      <c r="N142" s="11"/>
      <c r="O142" s="11"/>
      <c r="P142" s="11"/>
      <c r="Q142" s="11"/>
      <c r="R142" s="11"/>
      <c r="S142" s="11"/>
    </row>
    <row r="143" spans="1:19">
      <c r="A143" s="29"/>
      <c r="B143" s="11"/>
      <c r="C143" s="11"/>
      <c r="D143" s="11"/>
      <c r="E143" s="11"/>
      <c r="F143" s="11"/>
      <c r="G143" s="12"/>
      <c r="H143" s="11"/>
      <c r="I143" s="11"/>
      <c r="J143" s="11"/>
      <c r="K143" s="11"/>
      <c r="L143" s="11"/>
      <c r="M143" s="11"/>
      <c r="N143" s="11"/>
      <c r="O143" s="11"/>
      <c r="P143" s="11"/>
      <c r="Q143" s="11"/>
      <c r="R143" s="11"/>
      <c r="S143" s="11"/>
    </row>
    <row r="144" spans="1:19">
      <c r="A144" s="29"/>
      <c r="B144" s="11"/>
      <c r="C144" s="11"/>
      <c r="D144" s="11"/>
      <c r="E144" s="11"/>
      <c r="F144" s="11"/>
      <c r="G144" s="12"/>
      <c r="H144" s="11"/>
      <c r="I144" s="11"/>
      <c r="J144" s="11"/>
      <c r="K144" s="11"/>
      <c r="L144" s="11"/>
      <c r="M144" s="11"/>
      <c r="N144" s="11"/>
      <c r="O144" s="11"/>
      <c r="P144" s="11"/>
      <c r="Q144" s="11"/>
      <c r="R144" s="11"/>
      <c r="S144" s="11"/>
    </row>
    <row r="145" spans="1:19">
      <c r="A145" s="29"/>
      <c r="B145" s="11"/>
      <c r="C145" s="11"/>
      <c r="D145" s="11"/>
      <c r="E145" s="11"/>
      <c r="F145" s="11"/>
      <c r="G145" s="12"/>
      <c r="H145" s="11"/>
      <c r="I145" s="11"/>
      <c r="J145" s="11"/>
      <c r="K145" s="11"/>
      <c r="L145" s="11"/>
      <c r="M145" s="11"/>
      <c r="N145" s="11"/>
      <c r="O145" s="11"/>
      <c r="P145" s="11"/>
      <c r="Q145" s="11"/>
      <c r="R145" s="11"/>
      <c r="S145" s="11"/>
    </row>
    <row r="146" spans="1:19">
      <c r="A146" s="29"/>
      <c r="B146" s="11"/>
      <c r="C146" s="11"/>
      <c r="D146" s="11"/>
      <c r="E146" s="11"/>
      <c r="F146" s="11"/>
      <c r="G146" s="12"/>
      <c r="H146" s="11"/>
      <c r="I146" s="11"/>
      <c r="J146" s="11"/>
      <c r="K146" s="11"/>
      <c r="L146" s="11"/>
      <c r="M146" s="11"/>
      <c r="N146" s="11"/>
      <c r="O146" s="11"/>
      <c r="P146" s="11"/>
      <c r="Q146" s="11"/>
      <c r="R146" s="11"/>
      <c r="S146" s="11"/>
    </row>
    <row r="147" spans="1:19">
      <c r="A147" s="29"/>
      <c r="B147" s="11"/>
      <c r="C147" s="11"/>
      <c r="D147" s="11"/>
      <c r="E147" s="11"/>
      <c r="F147" s="11"/>
      <c r="G147" s="12"/>
      <c r="H147" s="11"/>
      <c r="I147" s="11"/>
      <c r="J147" s="11"/>
      <c r="K147" s="11"/>
      <c r="L147" s="11"/>
      <c r="M147" s="11"/>
      <c r="N147" s="11"/>
      <c r="O147" s="11"/>
      <c r="P147" s="11"/>
      <c r="Q147" s="11"/>
      <c r="R147" s="11"/>
      <c r="S147" s="11"/>
    </row>
    <row r="148" spans="1:19">
      <c r="A148" s="29"/>
      <c r="B148" s="11"/>
      <c r="C148" s="11"/>
      <c r="D148" s="11"/>
      <c r="E148" s="11"/>
      <c r="F148" s="11"/>
      <c r="G148" s="12"/>
      <c r="H148" s="11"/>
      <c r="I148" s="11"/>
      <c r="J148" s="11"/>
      <c r="K148" s="11"/>
      <c r="L148" s="11"/>
      <c r="M148" s="11"/>
      <c r="N148" s="11"/>
      <c r="O148" s="11"/>
      <c r="P148" s="11"/>
      <c r="Q148" s="11"/>
      <c r="R148" s="11"/>
      <c r="S148" s="11"/>
    </row>
    <row r="149" spans="1:19">
      <c r="A149" s="29"/>
      <c r="B149" s="11"/>
      <c r="C149" s="11"/>
      <c r="D149" s="11"/>
      <c r="E149" s="11"/>
      <c r="F149" s="11"/>
      <c r="G149" s="12"/>
      <c r="H149" s="11"/>
      <c r="I149" s="11"/>
      <c r="J149" s="11"/>
      <c r="K149" s="11"/>
      <c r="L149" s="11"/>
      <c r="M149" s="11"/>
      <c r="N149" s="11"/>
      <c r="O149" s="11"/>
      <c r="P149" s="11"/>
      <c r="Q149" s="11"/>
      <c r="R149" s="11"/>
      <c r="S149" s="11"/>
    </row>
    <row r="150" spans="1:19">
      <c r="A150" s="29"/>
      <c r="B150" s="11"/>
      <c r="C150" s="11"/>
      <c r="D150" s="11"/>
      <c r="E150" s="11"/>
      <c r="F150" s="11"/>
      <c r="G150" s="12"/>
      <c r="H150" s="11"/>
      <c r="I150" s="11"/>
      <c r="J150" s="11"/>
      <c r="K150" s="11"/>
      <c r="L150" s="11"/>
      <c r="M150" s="11"/>
      <c r="N150" s="11"/>
      <c r="O150" s="11"/>
      <c r="P150" s="11"/>
      <c r="Q150" s="11"/>
      <c r="R150" s="11"/>
      <c r="S150" s="11"/>
    </row>
    <row r="151" spans="1:19">
      <c r="A151" s="29"/>
      <c r="B151" s="11"/>
      <c r="C151" s="11"/>
      <c r="D151" s="11"/>
      <c r="E151" s="11"/>
      <c r="F151" s="11"/>
      <c r="G151" s="12"/>
      <c r="H151" s="11"/>
      <c r="I151" s="11"/>
      <c r="J151" s="11"/>
      <c r="K151" s="11"/>
      <c r="L151" s="11"/>
      <c r="M151" s="11"/>
      <c r="N151" s="11"/>
      <c r="O151" s="11"/>
      <c r="P151" s="11"/>
      <c r="Q151" s="11"/>
      <c r="R151" s="11"/>
      <c r="S151" s="11"/>
    </row>
    <row r="152" spans="1:19">
      <c r="A152" s="29"/>
      <c r="B152" s="11"/>
      <c r="C152" s="11"/>
      <c r="D152" s="11"/>
      <c r="E152" s="11"/>
      <c r="F152" s="11"/>
      <c r="G152" s="12"/>
      <c r="H152" s="11"/>
      <c r="I152" s="11"/>
      <c r="J152" s="11"/>
      <c r="K152" s="11"/>
      <c r="L152" s="11"/>
      <c r="M152" s="11"/>
      <c r="N152" s="11"/>
      <c r="O152" s="11"/>
      <c r="P152" s="11"/>
      <c r="Q152" s="11"/>
      <c r="R152" s="11"/>
      <c r="S152" s="11"/>
    </row>
    <row r="153" spans="1:19">
      <c r="A153" s="29"/>
      <c r="B153" s="11"/>
      <c r="C153" s="11"/>
      <c r="D153" s="11"/>
      <c r="E153" s="11"/>
      <c r="F153" s="11"/>
      <c r="G153" s="12"/>
      <c r="H153" s="11"/>
      <c r="I153" s="11"/>
      <c r="J153" s="11"/>
      <c r="K153" s="11"/>
      <c r="L153" s="11"/>
      <c r="M153" s="11"/>
      <c r="N153" s="11"/>
      <c r="O153" s="11"/>
      <c r="P153" s="11"/>
      <c r="Q153" s="11"/>
      <c r="R153" s="11"/>
      <c r="S153" s="11"/>
    </row>
    <row r="154" spans="1:19">
      <c r="A154" s="29"/>
      <c r="B154" s="11"/>
      <c r="C154" s="11"/>
      <c r="D154" s="11"/>
      <c r="E154" s="11"/>
      <c r="F154" s="11"/>
      <c r="G154" s="12"/>
      <c r="H154" s="11"/>
      <c r="I154" s="11"/>
      <c r="J154" s="11"/>
      <c r="K154" s="11"/>
      <c r="L154" s="11"/>
      <c r="M154" s="11"/>
      <c r="N154" s="11"/>
      <c r="O154" s="11"/>
      <c r="P154" s="11"/>
      <c r="Q154" s="11"/>
      <c r="R154" s="11"/>
      <c r="S154" s="11"/>
    </row>
    <row r="155" spans="1:19">
      <c r="A155" s="29"/>
      <c r="B155" s="11"/>
      <c r="C155" s="11"/>
      <c r="D155" s="11"/>
      <c r="E155" s="11"/>
      <c r="F155" s="11"/>
      <c r="G155" s="12"/>
      <c r="H155" s="11"/>
      <c r="I155" s="11"/>
      <c r="J155" s="11"/>
      <c r="K155" s="11"/>
      <c r="L155" s="11"/>
      <c r="M155" s="11"/>
      <c r="N155" s="11"/>
      <c r="O155" s="11"/>
      <c r="P155" s="11"/>
      <c r="Q155" s="11"/>
      <c r="R155" s="11"/>
      <c r="S155" s="11"/>
    </row>
    <row r="156" spans="1:19">
      <c r="A156" s="29"/>
      <c r="B156" s="11"/>
      <c r="C156" s="11"/>
      <c r="D156" s="11"/>
      <c r="E156" s="11"/>
      <c r="F156" s="11"/>
      <c r="G156" s="12"/>
      <c r="H156" s="11"/>
      <c r="I156" s="11"/>
      <c r="J156" s="11"/>
      <c r="K156" s="11"/>
      <c r="L156" s="11"/>
      <c r="M156" s="11"/>
      <c r="N156" s="11"/>
      <c r="O156" s="11"/>
      <c r="P156" s="11"/>
      <c r="Q156" s="11"/>
      <c r="R156" s="11"/>
      <c r="S156" s="11"/>
    </row>
    <row r="157" spans="1:19">
      <c r="A157" s="29"/>
      <c r="B157" s="11"/>
      <c r="C157" s="11"/>
      <c r="D157" s="11"/>
      <c r="E157" s="11"/>
      <c r="F157" s="11"/>
      <c r="G157" s="12"/>
      <c r="H157" s="11"/>
      <c r="I157" s="11"/>
      <c r="J157" s="11"/>
      <c r="K157" s="11"/>
      <c r="L157" s="11"/>
      <c r="M157" s="11"/>
      <c r="N157" s="11"/>
      <c r="O157" s="11"/>
      <c r="P157" s="11"/>
      <c r="Q157" s="11"/>
      <c r="R157" s="11"/>
      <c r="S157" s="11"/>
    </row>
    <row r="158" spans="1:19">
      <c r="A158" s="29"/>
      <c r="B158" s="11"/>
      <c r="C158" s="11"/>
      <c r="D158" s="11"/>
      <c r="E158" s="11"/>
      <c r="F158" s="11"/>
      <c r="G158" s="12"/>
      <c r="H158" s="11"/>
      <c r="I158" s="11"/>
      <c r="J158" s="11"/>
      <c r="K158" s="11"/>
      <c r="L158" s="11"/>
      <c r="M158" s="11"/>
      <c r="N158" s="11"/>
      <c r="O158" s="11"/>
      <c r="P158" s="11"/>
      <c r="Q158" s="11"/>
      <c r="R158" s="11"/>
      <c r="S158" s="11"/>
    </row>
    <row r="159" spans="1:19">
      <c r="A159" s="29"/>
      <c r="B159" s="11"/>
      <c r="C159" s="11"/>
      <c r="D159" s="11"/>
      <c r="E159" s="11"/>
      <c r="F159" s="11"/>
      <c r="G159" s="12"/>
      <c r="H159" s="11"/>
      <c r="I159" s="11"/>
      <c r="J159" s="11"/>
      <c r="K159" s="11"/>
      <c r="L159" s="11"/>
      <c r="M159" s="11"/>
      <c r="N159" s="11"/>
      <c r="O159" s="11"/>
      <c r="P159" s="11"/>
      <c r="Q159" s="11"/>
      <c r="R159" s="11"/>
      <c r="S159" s="11"/>
    </row>
    <row r="160" spans="1:19">
      <c r="A160" s="29"/>
      <c r="B160" s="11"/>
      <c r="C160" s="11"/>
      <c r="D160" s="11"/>
      <c r="E160" s="11"/>
      <c r="F160" s="11"/>
      <c r="G160" s="12"/>
      <c r="H160" s="11"/>
      <c r="I160" s="11"/>
      <c r="J160" s="11"/>
      <c r="K160" s="11"/>
      <c r="L160" s="11"/>
      <c r="M160" s="11"/>
      <c r="N160" s="11"/>
      <c r="O160" s="11"/>
      <c r="P160" s="11"/>
      <c r="Q160" s="11"/>
      <c r="R160" s="11"/>
      <c r="S160" s="11"/>
    </row>
    <row r="161" spans="1:19">
      <c r="A161" s="29"/>
      <c r="B161" s="11"/>
      <c r="C161" s="11"/>
      <c r="D161" s="11"/>
      <c r="E161" s="11"/>
      <c r="F161" s="11"/>
      <c r="G161" s="12"/>
      <c r="H161" s="11"/>
      <c r="I161" s="11"/>
      <c r="J161" s="11"/>
      <c r="K161" s="11"/>
      <c r="L161" s="11"/>
      <c r="M161" s="11"/>
      <c r="N161" s="11"/>
      <c r="O161" s="11"/>
      <c r="P161" s="11"/>
      <c r="Q161" s="11"/>
      <c r="R161" s="11"/>
      <c r="S161" s="11"/>
    </row>
    <row r="162" spans="1:19">
      <c r="A162" s="29"/>
      <c r="B162" s="11"/>
      <c r="C162" s="11"/>
      <c r="D162" s="11"/>
      <c r="E162" s="11"/>
      <c r="F162" s="11"/>
      <c r="G162" s="12"/>
      <c r="H162" s="11"/>
      <c r="I162" s="11"/>
      <c r="J162" s="11"/>
      <c r="K162" s="11"/>
      <c r="L162" s="11"/>
      <c r="M162" s="11"/>
      <c r="N162" s="11"/>
      <c r="O162" s="11"/>
      <c r="P162" s="11"/>
      <c r="Q162" s="11"/>
      <c r="R162" s="11"/>
      <c r="S162" s="11"/>
    </row>
    <row r="163" spans="1:19">
      <c r="A163" s="29"/>
      <c r="B163" s="11"/>
      <c r="C163" s="11"/>
      <c r="D163" s="11"/>
      <c r="E163" s="11"/>
      <c r="F163" s="11"/>
      <c r="G163" s="12"/>
      <c r="H163" s="11"/>
      <c r="I163" s="11"/>
      <c r="J163" s="11"/>
      <c r="K163" s="11"/>
      <c r="L163" s="11"/>
      <c r="M163" s="11"/>
      <c r="N163" s="11"/>
      <c r="O163" s="11"/>
      <c r="P163" s="11"/>
      <c r="Q163" s="11"/>
      <c r="R163" s="11"/>
      <c r="S163" s="11"/>
    </row>
    <row r="164" spans="1:19">
      <c r="A164" s="29"/>
      <c r="B164" s="11"/>
      <c r="C164" s="11"/>
      <c r="D164" s="11"/>
      <c r="E164" s="11"/>
      <c r="F164" s="11"/>
      <c r="G164" s="12"/>
      <c r="H164" s="11"/>
      <c r="I164" s="11"/>
      <c r="J164" s="11"/>
      <c r="K164" s="11"/>
      <c r="L164" s="11"/>
      <c r="M164" s="11"/>
      <c r="N164" s="11"/>
      <c r="O164" s="11"/>
      <c r="P164" s="11"/>
      <c r="Q164" s="11"/>
      <c r="R164" s="11"/>
      <c r="S164" s="11"/>
    </row>
    <row r="165" spans="1:19">
      <c r="A165" s="29"/>
      <c r="B165" s="11"/>
      <c r="C165" s="11"/>
      <c r="D165" s="11"/>
      <c r="E165" s="11"/>
      <c r="F165" s="11"/>
      <c r="G165" s="12"/>
      <c r="H165" s="11"/>
      <c r="I165" s="11"/>
      <c r="J165" s="11"/>
      <c r="K165" s="11"/>
      <c r="L165" s="11"/>
      <c r="M165" s="11"/>
      <c r="N165" s="11"/>
      <c r="O165" s="11"/>
      <c r="P165" s="11"/>
      <c r="Q165" s="11"/>
      <c r="R165" s="11"/>
      <c r="S165" s="11"/>
    </row>
    <row r="166" spans="1:19">
      <c r="A166" s="29"/>
      <c r="B166" s="11"/>
      <c r="C166" s="11"/>
      <c r="D166" s="11"/>
      <c r="E166" s="11"/>
      <c r="F166" s="11"/>
      <c r="G166" s="12"/>
      <c r="H166" s="11"/>
      <c r="I166" s="11"/>
      <c r="J166" s="11"/>
      <c r="K166" s="11"/>
      <c r="L166" s="11"/>
      <c r="M166" s="11"/>
      <c r="N166" s="11"/>
      <c r="O166" s="11"/>
      <c r="P166" s="11"/>
      <c r="Q166" s="11"/>
      <c r="R166" s="11"/>
      <c r="S166" s="11"/>
    </row>
    <row r="167" spans="1:19">
      <c r="A167" s="29"/>
      <c r="B167" s="11"/>
      <c r="C167" s="11"/>
      <c r="D167" s="11"/>
      <c r="E167" s="11"/>
      <c r="F167" s="11"/>
      <c r="G167" s="12"/>
      <c r="H167" s="11"/>
      <c r="I167" s="11"/>
      <c r="J167" s="11"/>
      <c r="K167" s="11"/>
      <c r="L167" s="11"/>
      <c r="M167" s="11"/>
      <c r="N167" s="11"/>
      <c r="O167" s="11"/>
      <c r="P167" s="11"/>
      <c r="Q167" s="11"/>
      <c r="R167" s="11"/>
      <c r="S167" s="11"/>
    </row>
    <row r="168" spans="1:19">
      <c r="A168" s="29"/>
      <c r="B168" s="11"/>
      <c r="C168" s="11"/>
      <c r="D168" s="11"/>
      <c r="E168" s="11"/>
      <c r="F168" s="11"/>
      <c r="G168" s="12"/>
      <c r="H168" s="11"/>
      <c r="I168" s="11"/>
      <c r="J168" s="11"/>
      <c r="K168" s="11"/>
      <c r="L168" s="11"/>
      <c r="M168" s="11"/>
      <c r="N168" s="11"/>
      <c r="O168" s="11"/>
      <c r="P168" s="11"/>
      <c r="Q168" s="11"/>
      <c r="R168" s="11"/>
      <c r="S168" s="11"/>
    </row>
    <row r="169" spans="1:19">
      <c r="A169" s="29"/>
      <c r="B169" s="11"/>
      <c r="C169" s="11"/>
      <c r="D169" s="11"/>
      <c r="E169" s="11"/>
      <c r="F169" s="11"/>
      <c r="G169" s="12"/>
      <c r="H169" s="11"/>
      <c r="I169" s="11"/>
      <c r="J169" s="11"/>
      <c r="K169" s="11"/>
      <c r="L169" s="11"/>
      <c r="M169" s="11"/>
      <c r="N169" s="11"/>
      <c r="O169" s="11"/>
      <c r="P169" s="11"/>
      <c r="Q169" s="11"/>
      <c r="R169" s="11"/>
      <c r="S169" s="11"/>
    </row>
    <row r="170" spans="1:19">
      <c r="A170" s="29"/>
      <c r="B170" s="11"/>
      <c r="C170" s="11"/>
      <c r="D170" s="11"/>
      <c r="E170" s="11"/>
      <c r="F170" s="11"/>
      <c r="G170" s="12"/>
      <c r="H170" s="11"/>
      <c r="I170" s="11"/>
      <c r="J170" s="11"/>
      <c r="K170" s="11"/>
      <c r="L170" s="11"/>
      <c r="M170" s="11"/>
      <c r="N170" s="11"/>
      <c r="O170" s="11"/>
      <c r="P170" s="11"/>
      <c r="Q170" s="11"/>
      <c r="R170" s="11"/>
      <c r="S170" s="11"/>
    </row>
    <row r="171" spans="1:19">
      <c r="A171" s="29"/>
      <c r="B171" s="11"/>
      <c r="C171" s="11"/>
      <c r="D171" s="11"/>
      <c r="E171" s="11"/>
      <c r="F171" s="11"/>
      <c r="G171" s="12"/>
      <c r="H171" s="11"/>
      <c r="I171" s="11"/>
      <c r="J171" s="11"/>
      <c r="K171" s="11"/>
      <c r="L171" s="11"/>
      <c r="M171" s="11"/>
      <c r="N171" s="11"/>
      <c r="O171" s="11"/>
      <c r="P171" s="11"/>
      <c r="Q171" s="11"/>
      <c r="R171" s="11"/>
      <c r="S171" s="11"/>
    </row>
    <row r="172" spans="1:19">
      <c r="A172" s="29"/>
      <c r="B172" s="11"/>
      <c r="C172" s="11"/>
      <c r="D172" s="11"/>
      <c r="E172" s="11"/>
      <c r="F172" s="11"/>
      <c r="G172" s="12"/>
      <c r="H172" s="11"/>
      <c r="I172" s="11"/>
      <c r="J172" s="11"/>
      <c r="K172" s="11"/>
      <c r="L172" s="11"/>
      <c r="M172" s="11"/>
      <c r="N172" s="11"/>
      <c r="O172" s="11"/>
      <c r="P172" s="11"/>
      <c r="Q172" s="11"/>
      <c r="R172" s="11"/>
      <c r="S172" s="11"/>
    </row>
    <row r="173" spans="1:19">
      <c r="A173" s="29"/>
      <c r="B173" s="11"/>
      <c r="C173" s="11"/>
      <c r="D173" s="11"/>
      <c r="E173" s="11"/>
      <c r="F173" s="11"/>
      <c r="G173" s="12"/>
      <c r="H173" s="11"/>
      <c r="I173" s="11"/>
      <c r="J173" s="11"/>
      <c r="K173" s="11"/>
      <c r="L173" s="11"/>
      <c r="M173" s="11"/>
      <c r="N173" s="11"/>
      <c r="O173" s="11"/>
      <c r="P173" s="11"/>
      <c r="Q173" s="11"/>
      <c r="R173" s="11"/>
      <c r="S173" s="11"/>
    </row>
    <row r="174" spans="1:19">
      <c r="A174" s="29"/>
      <c r="B174" s="11"/>
      <c r="C174" s="11"/>
      <c r="D174" s="11"/>
      <c r="E174" s="11"/>
      <c r="F174" s="11"/>
      <c r="G174" s="12"/>
      <c r="H174" s="11"/>
      <c r="I174" s="11"/>
      <c r="J174" s="11"/>
      <c r="K174" s="11"/>
      <c r="L174" s="11"/>
      <c r="M174" s="11"/>
      <c r="N174" s="11"/>
      <c r="O174" s="11"/>
      <c r="P174" s="11"/>
      <c r="Q174" s="11"/>
      <c r="R174" s="11"/>
      <c r="S174" s="11"/>
    </row>
    <row r="175" spans="1:19">
      <c r="A175" s="29"/>
      <c r="B175" s="11"/>
      <c r="C175" s="11"/>
      <c r="D175" s="11"/>
      <c r="E175" s="11"/>
      <c r="F175" s="11"/>
      <c r="G175" s="12"/>
      <c r="H175" s="11"/>
      <c r="I175" s="11"/>
      <c r="J175" s="11"/>
      <c r="K175" s="11"/>
      <c r="L175" s="11"/>
      <c r="M175" s="11"/>
      <c r="N175" s="11"/>
      <c r="O175" s="11"/>
      <c r="P175" s="11"/>
      <c r="Q175" s="11"/>
      <c r="R175" s="11"/>
      <c r="S175" s="11"/>
    </row>
    <row r="176" spans="1:19">
      <c r="A176" s="29"/>
      <c r="B176" s="11"/>
      <c r="C176" s="11"/>
      <c r="D176" s="11"/>
      <c r="E176" s="11"/>
      <c r="F176" s="11"/>
      <c r="G176" s="12"/>
      <c r="H176" s="11"/>
      <c r="I176" s="11"/>
      <c r="J176" s="11"/>
      <c r="K176" s="11"/>
      <c r="L176" s="11"/>
      <c r="M176" s="11"/>
      <c r="N176" s="11"/>
      <c r="O176" s="11"/>
      <c r="P176" s="11"/>
      <c r="Q176" s="11"/>
      <c r="R176" s="11"/>
      <c r="S176" s="11"/>
    </row>
    <row r="177" spans="1:19">
      <c r="A177" s="29"/>
      <c r="B177" s="11"/>
      <c r="C177" s="11"/>
      <c r="D177" s="11"/>
      <c r="E177" s="11"/>
      <c r="F177" s="11"/>
      <c r="G177" s="12"/>
      <c r="H177" s="11"/>
      <c r="I177" s="11"/>
      <c r="J177" s="11"/>
      <c r="K177" s="11"/>
      <c r="L177" s="11"/>
      <c r="M177" s="11"/>
      <c r="N177" s="11"/>
      <c r="O177" s="11"/>
      <c r="P177" s="11"/>
      <c r="Q177" s="11"/>
      <c r="R177" s="11"/>
      <c r="S177" s="11"/>
    </row>
    <row r="178" spans="1:19">
      <c r="A178" s="29"/>
      <c r="B178" s="11"/>
      <c r="C178" s="11"/>
      <c r="D178" s="11"/>
      <c r="E178" s="11"/>
      <c r="F178" s="11"/>
      <c r="G178" s="12"/>
      <c r="H178" s="11"/>
      <c r="I178" s="11"/>
      <c r="J178" s="11"/>
      <c r="K178" s="11"/>
      <c r="L178" s="11"/>
      <c r="M178" s="11"/>
      <c r="N178" s="11"/>
      <c r="O178" s="11"/>
      <c r="P178" s="11"/>
      <c r="Q178" s="11"/>
      <c r="R178" s="11"/>
      <c r="S178" s="11"/>
    </row>
    <row r="179" spans="1:19">
      <c r="A179" s="29"/>
      <c r="B179" s="11"/>
      <c r="C179" s="11"/>
      <c r="D179" s="11"/>
      <c r="E179" s="11"/>
      <c r="F179" s="11"/>
      <c r="G179" s="12"/>
      <c r="H179" s="11"/>
      <c r="I179" s="11"/>
      <c r="J179" s="11"/>
      <c r="K179" s="11"/>
      <c r="L179" s="11"/>
      <c r="M179" s="11"/>
      <c r="N179" s="11"/>
      <c r="O179" s="11"/>
      <c r="P179" s="11"/>
      <c r="Q179" s="11"/>
      <c r="R179" s="11"/>
      <c r="S179" s="11"/>
    </row>
    <row r="180" spans="1:19">
      <c r="A180" s="29"/>
      <c r="B180" s="11"/>
      <c r="C180" s="11"/>
      <c r="D180" s="11"/>
      <c r="E180" s="11"/>
      <c r="F180" s="11"/>
      <c r="G180" s="12"/>
      <c r="H180" s="11"/>
      <c r="I180" s="11"/>
      <c r="J180" s="11"/>
      <c r="K180" s="11"/>
      <c r="L180" s="11"/>
      <c r="M180" s="11"/>
      <c r="N180" s="11"/>
      <c r="O180" s="11"/>
      <c r="P180" s="11"/>
      <c r="Q180" s="11"/>
      <c r="R180" s="11"/>
      <c r="S180" s="11"/>
    </row>
    <row r="181" spans="1:19">
      <c r="A181" s="29"/>
      <c r="B181" s="11"/>
      <c r="C181" s="11"/>
      <c r="D181" s="11"/>
      <c r="E181" s="11"/>
      <c r="F181" s="11"/>
      <c r="G181" s="12"/>
      <c r="H181" s="11"/>
      <c r="I181" s="11"/>
      <c r="J181" s="11"/>
      <c r="K181" s="11"/>
      <c r="L181" s="11"/>
      <c r="M181" s="11"/>
      <c r="N181" s="11"/>
      <c r="O181" s="11"/>
      <c r="P181" s="11"/>
      <c r="Q181" s="11"/>
      <c r="R181" s="11"/>
      <c r="S181" s="11"/>
    </row>
    <row r="182" spans="1:19">
      <c r="A182" s="29"/>
      <c r="B182" s="11"/>
      <c r="C182" s="11"/>
      <c r="D182" s="11"/>
      <c r="E182" s="11"/>
      <c r="F182" s="11"/>
      <c r="G182" s="12"/>
      <c r="H182" s="11"/>
      <c r="I182" s="11"/>
      <c r="J182" s="11"/>
      <c r="K182" s="11"/>
      <c r="L182" s="11"/>
      <c r="M182" s="11"/>
      <c r="N182" s="11"/>
      <c r="O182" s="11"/>
      <c r="P182" s="11"/>
      <c r="Q182" s="11"/>
      <c r="R182" s="11"/>
      <c r="S182" s="11"/>
    </row>
    <row r="183" spans="1:19">
      <c r="A183" s="29"/>
      <c r="B183" s="11"/>
      <c r="C183" s="11"/>
      <c r="D183" s="11"/>
      <c r="E183" s="11"/>
      <c r="F183" s="11"/>
      <c r="G183" s="12"/>
      <c r="H183" s="11"/>
      <c r="I183" s="11"/>
      <c r="J183" s="11"/>
      <c r="K183" s="11"/>
      <c r="L183" s="11"/>
      <c r="M183" s="11"/>
      <c r="N183" s="11"/>
      <c r="O183" s="11"/>
      <c r="P183" s="11"/>
      <c r="Q183" s="11"/>
      <c r="R183" s="11"/>
      <c r="S183" s="11"/>
    </row>
    <row r="184" spans="1:19">
      <c r="A184" s="29"/>
      <c r="B184" s="11"/>
      <c r="C184" s="11"/>
      <c r="D184" s="11"/>
      <c r="E184" s="11"/>
      <c r="F184" s="11"/>
      <c r="G184" s="12"/>
      <c r="H184" s="11"/>
      <c r="I184" s="11"/>
      <c r="J184" s="11"/>
      <c r="K184" s="11"/>
      <c r="L184" s="11"/>
      <c r="M184" s="11"/>
      <c r="N184" s="11"/>
      <c r="O184" s="11"/>
      <c r="P184" s="11"/>
      <c r="Q184" s="11"/>
      <c r="R184" s="11"/>
      <c r="S184" s="11"/>
    </row>
    <row r="185" spans="1:19">
      <c r="A185" s="29"/>
      <c r="B185" s="11"/>
      <c r="C185" s="11"/>
      <c r="D185" s="11"/>
      <c r="E185" s="11"/>
      <c r="F185" s="11"/>
      <c r="G185" s="12"/>
      <c r="H185" s="11"/>
      <c r="I185" s="11"/>
      <c r="J185" s="11"/>
      <c r="K185" s="11"/>
      <c r="L185" s="11"/>
      <c r="M185" s="11"/>
      <c r="N185" s="11"/>
      <c r="O185" s="11"/>
      <c r="P185" s="11"/>
      <c r="Q185" s="11"/>
      <c r="R185" s="11"/>
      <c r="S185" s="11"/>
    </row>
    <row r="186" spans="1:19">
      <c r="A186" s="29"/>
      <c r="B186" s="11"/>
      <c r="C186" s="11"/>
      <c r="D186" s="11"/>
      <c r="E186" s="11"/>
      <c r="F186" s="11"/>
      <c r="G186" s="12"/>
      <c r="H186" s="11"/>
      <c r="I186" s="11"/>
      <c r="J186" s="11"/>
      <c r="K186" s="11"/>
      <c r="L186" s="11"/>
      <c r="M186" s="11"/>
      <c r="N186" s="11"/>
      <c r="O186" s="11"/>
      <c r="P186" s="11"/>
      <c r="Q186" s="11"/>
      <c r="R186" s="11"/>
      <c r="S186" s="11"/>
    </row>
    <row r="187" spans="1:19">
      <c r="A187" s="29"/>
      <c r="B187" s="11"/>
      <c r="C187" s="11"/>
      <c r="D187" s="11"/>
      <c r="E187" s="11"/>
      <c r="F187" s="11"/>
      <c r="G187" s="12"/>
      <c r="H187" s="11"/>
      <c r="I187" s="11"/>
      <c r="J187" s="11"/>
      <c r="K187" s="11"/>
      <c r="L187" s="11"/>
      <c r="M187" s="11"/>
      <c r="N187" s="11"/>
      <c r="O187" s="11"/>
      <c r="P187" s="11"/>
      <c r="Q187" s="11"/>
      <c r="R187" s="11"/>
      <c r="S187" s="11"/>
    </row>
    <row r="188" spans="1:19">
      <c r="A188" s="29"/>
      <c r="B188" s="11"/>
      <c r="C188" s="11"/>
      <c r="D188" s="11"/>
      <c r="E188" s="11"/>
      <c r="F188" s="11"/>
      <c r="G188" s="12"/>
      <c r="H188" s="11"/>
      <c r="I188" s="11"/>
      <c r="J188" s="11"/>
      <c r="K188" s="11"/>
      <c r="L188" s="11"/>
      <c r="M188" s="11"/>
      <c r="N188" s="11"/>
      <c r="O188" s="11"/>
      <c r="P188" s="11"/>
      <c r="Q188" s="11"/>
      <c r="R188" s="11"/>
      <c r="S188" s="11"/>
    </row>
    <row r="189" spans="1:19">
      <c r="A189" s="29"/>
      <c r="B189" s="11"/>
      <c r="C189" s="11"/>
      <c r="D189" s="11"/>
      <c r="E189" s="11"/>
      <c r="F189" s="11"/>
      <c r="G189" s="12"/>
      <c r="H189" s="11"/>
      <c r="I189" s="11"/>
      <c r="J189" s="11"/>
      <c r="K189" s="11"/>
      <c r="L189" s="11"/>
      <c r="M189" s="11"/>
      <c r="N189" s="11"/>
      <c r="O189" s="11"/>
      <c r="P189" s="11"/>
      <c r="Q189" s="11"/>
      <c r="R189" s="11"/>
      <c r="S189" s="11"/>
    </row>
    <row r="190" spans="1:19">
      <c r="A190" s="29"/>
      <c r="B190" s="11"/>
      <c r="C190" s="11"/>
      <c r="D190" s="11"/>
      <c r="E190" s="11"/>
      <c r="F190" s="11"/>
      <c r="G190" s="12"/>
      <c r="H190" s="11"/>
      <c r="I190" s="11"/>
      <c r="J190" s="11"/>
      <c r="K190" s="11"/>
      <c r="L190" s="11"/>
      <c r="M190" s="11"/>
      <c r="N190" s="11"/>
      <c r="O190" s="11"/>
      <c r="P190" s="11"/>
      <c r="Q190" s="11"/>
      <c r="R190" s="11"/>
      <c r="S190" s="11"/>
    </row>
    <row r="191" spans="1:19">
      <c r="A191" s="29"/>
      <c r="B191" s="11"/>
      <c r="C191" s="11"/>
      <c r="D191" s="11"/>
      <c r="E191" s="11"/>
      <c r="F191" s="11"/>
      <c r="G191" s="12"/>
      <c r="H191" s="11"/>
      <c r="I191" s="11"/>
      <c r="J191" s="11"/>
      <c r="K191" s="11"/>
      <c r="L191" s="11"/>
      <c r="M191" s="11"/>
      <c r="N191" s="11"/>
      <c r="O191" s="11"/>
      <c r="P191" s="11"/>
      <c r="Q191" s="11"/>
      <c r="R191" s="11"/>
      <c r="S191" s="11"/>
    </row>
    <row r="192" spans="1:19">
      <c r="A192" s="29"/>
      <c r="B192" s="11"/>
      <c r="C192" s="11"/>
      <c r="D192" s="11"/>
      <c r="E192" s="11"/>
      <c r="F192" s="11"/>
      <c r="G192" s="12"/>
      <c r="H192" s="11"/>
      <c r="I192" s="11"/>
      <c r="J192" s="11"/>
      <c r="K192" s="11"/>
      <c r="L192" s="11"/>
      <c r="M192" s="11"/>
      <c r="N192" s="11"/>
      <c r="O192" s="11"/>
      <c r="P192" s="11"/>
      <c r="Q192" s="11"/>
      <c r="R192" s="11"/>
      <c r="S192" s="11"/>
    </row>
    <row r="193" spans="1:19">
      <c r="A193" s="29"/>
      <c r="B193" s="11"/>
      <c r="C193" s="11"/>
      <c r="D193" s="11"/>
      <c r="E193" s="11"/>
      <c r="F193" s="11"/>
      <c r="G193" s="12"/>
      <c r="H193" s="11"/>
      <c r="I193" s="11"/>
      <c r="J193" s="11"/>
      <c r="K193" s="11"/>
      <c r="L193" s="11"/>
      <c r="M193" s="11"/>
      <c r="N193" s="11"/>
      <c r="O193" s="11"/>
      <c r="P193" s="11"/>
      <c r="Q193" s="11"/>
      <c r="R193" s="11"/>
      <c r="S193" s="11"/>
    </row>
    <row r="194" spans="1:19">
      <c r="A194" s="29"/>
      <c r="B194" s="11"/>
      <c r="C194" s="11"/>
      <c r="D194" s="11"/>
      <c r="E194" s="11"/>
      <c r="F194" s="11"/>
      <c r="G194" s="12"/>
      <c r="H194" s="11"/>
      <c r="I194" s="11"/>
      <c r="J194" s="11"/>
      <c r="K194" s="11"/>
      <c r="L194" s="11"/>
      <c r="M194" s="11"/>
      <c r="N194" s="11"/>
      <c r="O194" s="11"/>
      <c r="P194" s="11"/>
      <c r="Q194" s="11"/>
      <c r="R194" s="11"/>
      <c r="S194" s="11"/>
    </row>
    <row r="195" spans="1:19">
      <c r="A195" s="29"/>
      <c r="B195" s="11"/>
      <c r="C195" s="11"/>
      <c r="D195" s="11"/>
      <c r="E195" s="11"/>
      <c r="F195" s="11"/>
      <c r="G195" s="12"/>
      <c r="H195" s="11"/>
      <c r="I195" s="11"/>
      <c r="J195" s="11"/>
      <c r="K195" s="11"/>
      <c r="L195" s="11"/>
      <c r="M195" s="11"/>
      <c r="N195" s="11"/>
      <c r="O195" s="11"/>
      <c r="P195" s="11"/>
      <c r="Q195" s="11"/>
      <c r="R195" s="11"/>
      <c r="S195" s="11"/>
    </row>
    <row r="196" spans="1:19">
      <c r="A196" s="29"/>
      <c r="B196" s="11"/>
      <c r="C196" s="11"/>
      <c r="D196" s="11"/>
      <c r="E196" s="11"/>
      <c r="F196" s="11"/>
      <c r="G196" s="12"/>
      <c r="H196" s="11"/>
      <c r="I196" s="11"/>
      <c r="J196" s="11"/>
      <c r="K196" s="11"/>
      <c r="L196" s="11"/>
      <c r="M196" s="11"/>
      <c r="N196" s="11"/>
      <c r="O196" s="11"/>
      <c r="P196" s="11"/>
      <c r="Q196" s="11"/>
      <c r="R196" s="11"/>
      <c r="S196" s="11"/>
    </row>
    <row r="197" spans="1:19">
      <c r="A197" s="29"/>
      <c r="B197" s="11"/>
      <c r="C197" s="11"/>
      <c r="D197" s="11"/>
      <c r="E197" s="11"/>
      <c r="F197" s="11"/>
      <c r="G197" s="12"/>
      <c r="H197" s="11"/>
      <c r="I197" s="11"/>
      <c r="J197" s="11"/>
      <c r="K197" s="11"/>
      <c r="L197" s="11"/>
      <c r="M197" s="11"/>
      <c r="N197" s="11"/>
      <c r="O197" s="11"/>
      <c r="P197" s="11"/>
      <c r="Q197" s="11"/>
      <c r="R197" s="11"/>
      <c r="S197" s="11"/>
    </row>
    <row r="198" spans="1:19">
      <c r="A198" s="29"/>
      <c r="B198" s="11"/>
      <c r="C198" s="11"/>
      <c r="D198" s="11"/>
      <c r="E198" s="11"/>
      <c r="F198" s="11"/>
      <c r="G198" s="12"/>
      <c r="H198" s="11"/>
      <c r="I198" s="11"/>
      <c r="J198" s="11"/>
      <c r="K198" s="11"/>
      <c r="L198" s="11"/>
      <c r="M198" s="11"/>
      <c r="N198" s="11"/>
      <c r="O198" s="11"/>
      <c r="P198" s="11"/>
      <c r="Q198" s="11"/>
      <c r="R198" s="11"/>
      <c r="S198" s="11"/>
    </row>
    <row r="199" spans="1:19">
      <c r="A199" s="29"/>
      <c r="B199" s="11"/>
      <c r="C199" s="11"/>
      <c r="D199" s="11"/>
      <c r="E199" s="11"/>
      <c r="F199" s="11"/>
      <c r="G199" s="12"/>
      <c r="H199" s="11"/>
      <c r="I199" s="11"/>
      <c r="J199" s="11"/>
      <c r="K199" s="11"/>
      <c r="L199" s="11"/>
      <c r="M199" s="11"/>
      <c r="N199" s="11"/>
      <c r="O199" s="11"/>
      <c r="P199" s="11"/>
      <c r="Q199" s="11"/>
      <c r="R199" s="11"/>
      <c r="S199" s="11"/>
    </row>
    <row r="200" spans="1:19">
      <c r="A200" s="29"/>
      <c r="B200" s="11"/>
      <c r="C200" s="11"/>
      <c r="D200" s="11"/>
      <c r="E200" s="11"/>
      <c r="F200" s="11"/>
      <c r="G200" s="12"/>
      <c r="H200" s="11"/>
      <c r="I200" s="11"/>
      <c r="J200" s="11"/>
      <c r="K200" s="11"/>
      <c r="L200" s="11"/>
      <c r="M200" s="11"/>
      <c r="N200" s="11"/>
      <c r="O200" s="11"/>
      <c r="P200" s="11"/>
      <c r="Q200" s="11"/>
      <c r="R200" s="11"/>
      <c r="S200" s="11"/>
    </row>
    <row r="201" spans="1:19">
      <c r="A201" s="29"/>
      <c r="B201" s="11"/>
      <c r="C201" s="11"/>
      <c r="D201" s="11"/>
      <c r="E201" s="11"/>
      <c r="F201" s="11"/>
      <c r="G201" s="12"/>
      <c r="H201" s="11"/>
      <c r="I201" s="11"/>
      <c r="J201" s="11"/>
      <c r="K201" s="11"/>
      <c r="L201" s="11"/>
      <c r="M201" s="11"/>
      <c r="N201" s="11"/>
      <c r="O201" s="11"/>
      <c r="P201" s="11"/>
      <c r="Q201" s="11"/>
      <c r="R201" s="11"/>
      <c r="S201" s="11"/>
    </row>
    <row r="202" spans="1:19">
      <c r="A202" s="29"/>
      <c r="B202" s="11"/>
      <c r="C202" s="11"/>
      <c r="D202" s="11"/>
      <c r="E202" s="11"/>
      <c r="F202" s="11"/>
      <c r="G202" s="12"/>
      <c r="H202" s="11"/>
      <c r="I202" s="11"/>
      <c r="J202" s="11"/>
      <c r="K202" s="11"/>
      <c r="L202" s="11"/>
      <c r="M202" s="11"/>
      <c r="N202" s="11"/>
      <c r="O202" s="11"/>
      <c r="P202" s="11"/>
      <c r="Q202" s="11"/>
      <c r="R202" s="11"/>
      <c r="S202" s="11"/>
    </row>
    <row r="203" spans="1:19">
      <c r="A203" s="29"/>
      <c r="B203" s="11"/>
      <c r="C203" s="11"/>
      <c r="D203" s="11"/>
      <c r="E203" s="11"/>
      <c r="F203" s="11"/>
      <c r="G203" s="12"/>
      <c r="H203" s="11"/>
      <c r="I203" s="11"/>
      <c r="J203" s="11"/>
      <c r="K203" s="11"/>
      <c r="L203" s="11"/>
      <c r="M203" s="11"/>
      <c r="N203" s="11"/>
      <c r="O203" s="11"/>
      <c r="P203" s="11"/>
      <c r="Q203" s="11"/>
      <c r="R203" s="11"/>
      <c r="S203" s="11"/>
    </row>
    <row r="204" spans="1:19">
      <c r="A204" s="29"/>
      <c r="B204" s="11"/>
      <c r="C204" s="11"/>
      <c r="D204" s="11"/>
      <c r="E204" s="11"/>
      <c r="F204" s="11"/>
      <c r="G204" s="12"/>
      <c r="H204" s="11"/>
      <c r="I204" s="11"/>
      <c r="J204" s="11"/>
      <c r="K204" s="11"/>
      <c r="L204" s="11"/>
      <c r="M204" s="11"/>
      <c r="N204" s="11"/>
      <c r="O204" s="11"/>
      <c r="P204" s="11"/>
      <c r="Q204" s="11"/>
      <c r="R204" s="11"/>
      <c r="S204" s="11"/>
    </row>
    <row r="205" spans="1:19">
      <c r="A205" s="29"/>
      <c r="B205" s="11"/>
      <c r="C205" s="11"/>
      <c r="D205" s="11"/>
      <c r="E205" s="11"/>
      <c r="F205" s="11"/>
      <c r="G205" s="12"/>
      <c r="H205" s="11"/>
      <c r="I205" s="11"/>
      <c r="J205" s="11"/>
      <c r="K205" s="11"/>
      <c r="L205" s="11"/>
      <c r="M205" s="11"/>
      <c r="N205" s="11"/>
      <c r="O205" s="11"/>
      <c r="P205" s="11"/>
      <c r="Q205" s="11"/>
      <c r="R205" s="11"/>
      <c r="S205" s="11"/>
    </row>
    <row r="206" spans="1:19">
      <c r="A206" s="29"/>
      <c r="B206" s="11"/>
      <c r="C206" s="11"/>
      <c r="D206" s="11"/>
      <c r="E206" s="11"/>
      <c r="F206" s="11"/>
      <c r="G206" s="12"/>
      <c r="H206" s="11"/>
      <c r="I206" s="11"/>
      <c r="J206" s="11"/>
      <c r="K206" s="11"/>
      <c r="L206" s="11"/>
      <c r="M206" s="11"/>
      <c r="N206" s="11"/>
      <c r="O206" s="11"/>
      <c r="P206" s="11"/>
      <c r="Q206" s="11"/>
      <c r="R206" s="11"/>
      <c r="S206" s="11"/>
    </row>
    <row r="207" spans="1:19">
      <c r="A207" s="29"/>
      <c r="B207" s="11"/>
      <c r="C207" s="11"/>
      <c r="D207" s="11"/>
      <c r="E207" s="11"/>
      <c r="F207" s="11"/>
      <c r="G207" s="12"/>
      <c r="H207" s="11"/>
      <c r="I207" s="11"/>
      <c r="J207" s="11"/>
      <c r="K207" s="11"/>
      <c r="L207" s="11"/>
      <c r="M207" s="11"/>
      <c r="N207" s="11"/>
      <c r="O207" s="11"/>
      <c r="P207" s="11"/>
      <c r="Q207" s="11"/>
      <c r="R207" s="11"/>
      <c r="S207" s="11"/>
    </row>
    <row r="208" spans="1:19">
      <c r="A208" s="29"/>
      <c r="B208" s="11"/>
      <c r="C208" s="11"/>
      <c r="D208" s="11"/>
      <c r="E208" s="11"/>
      <c r="F208" s="11"/>
      <c r="G208" s="12"/>
      <c r="H208" s="11"/>
      <c r="I208" s="11"/>
      <c r="J208" s="11"/>
      <c r="K208" s="11"/>
      <c r="L208" s="11"/>
      <c r="M208" s="11"/>
      <c r="N208" s="11"/>
      <c r="O208" s="11"/>
      <c r="P208" s="11"/>
      <c r="Q208" s="11"/>
      <c r="R208" s="11"/>
      <c r="S208" s="11"/>
    </row>
    <row r="209" spans="1:19">
      <c r="A209" s="29"/>
      <c r="B209" s="11"/>
      <c r="C209" s="11"/>
      <c r="D209" s="11"/>
      <c r="E209" s="11"/>
      <c r="F209" s="11"/>
      <c r="G209" s="12"/>
      <c r="H209" s="11"/>
      <c r="I209" s="11"/>
      <c r="J209" s="11"/>
      <c r="K209" s="11"/>
      <c r="L209" s="11"/>
      <c r="M209" s="11"/>
      <c r="N209" s="11"/>
      <c r="O209" s="11"/>
      <c r="P209" s="11"/>
      <c r="Q209" s="11"/>
      <c r="R209" s="11"/>
      <c r="S209" s="11"/>
    </row>
    <row r="210" spans="1:19">
      <c r="A210" s="29"/>
      <c r="B210" s="11"/>
      <c r="C210" s="11"/>
      <c r="D210" s="11"/>
      <c r="E210" s="11"/>
      <c r="F210" s="11"/>
      <c r="G210" s="12"/>
      <c r="H210" s="11"/>
      <c r="I210" s="11"/>
      <c r="J210" s="11"/>
      <c r="K210" s="11"/>
      <c r="L210" s="11"/>
      <c r="M210" s="11"/>
      <c r="N210" s="11"/>
      <c r="O210" s="11"/>
      <c r="P210" s="11"/>
      <c r="Q210" s="11"/>
      <c r="R210" s="11"/>
      <c r="S210" s="11"/>
    </row>
    <row r="211" spans="1:19">
      <c r="A211" s="29"/>
      <c r="B211" s="11"/>
      <c r="C211" s="11"/>
      <c r="D211" s="11"/>
      <c r="E211" s="11"/>
      <c r="F211" s="11"/>
      <c r="G211" s="12"/>
      <c r="H211" s="11"/>
      <c r="I211" s="11"/>
      <c r="J211" s="11"/>
      <c r="K211" s="11"/>
      <c r="L211" s="11"/>
      <c r="M211" s="11"/>
      <c r="N211" s="11"/>
      <c r="O211" s="11"/>
      <c r="P211" s="11"/>
      <c r="Q211" s="11"/>
      <c r="R211" s="11"/>
      <c r="S211" s="11"/>
    </row>
    <row r="212" spans="1:19">
      <c r="A212" s="29"/>
      <c r="B212" s="11"/>
      <c r="C212" s="11"/>
      <c r="D212" s="11"/>
      <c r="E212" s="11"/>
      <c r="F212" s="11"/>
      <c r="G212" s="12"/>
      <c r="H212" s="11"/>
      <c r="I212" s="11"/>
      <c r="J212" s="11"/>
      <c r="K212" s="11"/>
      <c r="L212" s="11"/>
      <c r="M212" s="11"/>
      <c r="N212" s="11"/>
      <c r="O212" s="11"/>
      <c r="P212" s="11"/>
      <c r="Q212" s="11"/>
      <c r="R212" s="11"/>
      <c r="S212" s="11"/>
    </row>
    <row r="213" spans="1:19">
      <c r="A213" s="29"/>
      <c r="B213" s="11"/>
      <c r="C213" s="11"/>
      <c r="D213" s="11"/>
      <c r="E213" s="11"/>
      <c r="F213" s="11"/>
      <c r="G213" s="12"/>
      <c r="H213" s="11"/>
      <c r="I213" s="11"/>
      <c r="J213" s="11"/>
      <c r="K213" s="11"/>
      <c r="L213" s="11"/>
      <c r="M213" s="11"/>
      <c r="N213" s="11"/>
      <c r="O213" s="11"/>
      <c r="P213" s="11"/>
      <c r="Q213" s="11"/>
      <c r="R213" s="11"/>
      <c r="S213" s="11"/>
    </row>
    <row r="214" spans="1:19">
      <c r="A214" s="29"/>
      <c r="B214" s="11"/>
      <c r="C214" s="11"/>
      <c r="D214" s="11"/>
      <c r="E214" s="11"/>
      <c r="F214" s="11"/>
      <c r="G214" s="12"/>
      <c r="H214" s="11"/>
      <c r="I214" s="11"/>
      <c r="J214" s="11"/>
      <c r="K214" s="11"/>
      <c r="L214" s="11"/>
      <c r="M214" s="11"/>
      <c r="N214" s="11"/>
      <c r="O214" s="11"/>
      <c r="P214" s="11"/>
      <c r="Q214" s="11"/>
      <c r="R214" s="11"/>
      <c r="S214" s="11"/>
    </row>
    <row r="215" spans="1:19">
      <c r="A215" s="29"/>
      <c r="B215" s="11"/>
      <c r="C215" s="11"/>
      <c r="D215" s="11"/>
      <c r="E215" s="11"/>
      <c r="F215" s="11"/>
      <c r="G215" s="12"/>
      <c r="H215" s="11"/>
      <c r="I215" s="11"/>
      <c r="J215" s="11"/>
      <c r="K215" s="11"/>
      <c r="L215" s="11"/>
      <c r="M215" s="11"/>
      <c r="N215" s="11"/>
      <c r="O215" s="11"/>
      <c r="P215" s="11"/>
      <c r="Q215" s="11"/>
      <c r="R215" s="11"/>
      <c r="S215" s="11"/>
    </row>
    <row r="216" spans="1:19">
      <c r="A216" s="29"/>
      <c r="B216" s="11"/>
      <c r="C216" s="11"/>
      <c r="D216" s="11"/>
      <c r="E216" s="11"/>
      <c r="F216" s="11"/>
      <c r="G216" s="12"/>
      <c r="H216" s="11"/>
      <c r="I216" s="11"/>
      <c r="J216" s="11"/>
      <c r="K216" s="11"/>
      <c r="L216" s="11"/>
      <c r="M216" s="11"/>
      <c r="N216" s="11"/>
      <c r="O216" s="11"/>
      <c r="P216" s="11"/>
      <c r="Q216" s="11"/>
      <c r="R216" s="11"/>
      <c r="S216" s="11"/>
    </row>
    <row r="217" spans="1:19">
      <c r="A217" s="29"/>
      <c r="B217" s="11"/>
      <c r="C217" s="11"/>
      <c r="D217" s="11"/>
      <c r="E217" s="11"/>
      <c r="F217" s="11"/>
      <c r="G217" s="12"/>
      <c r="H217" s="11"/>
      <c r="I217" s="11"/>
      <c r="J217" s="11"/>
      <c r="K217" s="11"/>
      <c r="L217" s="11"/>
      <c r="M217" s="11"/>
      <c r="N217" s="11"/>
      <c r="O217" s="11"/>
      <c r="P217" s="11"/>
      <c r="Q217" s="11"/>
      <c r="R217" s="11"/>
      <c r="S217" s="11"/>
    </row>
    <row r="218" spans="1:19">
      <c r="A218" s="29"/>
      <c r="B218" s="11"/>
      <c r="C218" s="11"/>
      <c r="D218" s="11"/>
      <c r="E218" s="11"/>
      <c r="F218" s="11"/>
      <c r="G218" s="12"/>
      <c r="H218" s="11"/>
      <c r="I218" s="11"/>
      <c r="J218" s="11"/>
      <c r="K218" s="11"/>
      <c r="L218" s="11"/>
      <c r="M218" s="11"/>
      <c r="N218" s="11"/>
      <c r="O218" s="11"/>
      <c r="P218" s="11"/>
      <c r="Q218" s="11"/>
      <c r="R218" s="11"/>
      <c r="S218" s="11"/>
    </row>
    <row r="219" spans="1:19">
      <c r="A219" s="29"/>
      <c r="B219" s="11"/>
      <c r="C219" s="11"/>
      <c r="D219" s="11"/>
      <c r="E219" s="11"/>
      <c r="F219" s="11"/>
      <c r="G219" s="12"/>
      <c r="H219" s="11"/>
      <c r="I219" s="11"/>
      <c r="J219" s="11"/>
      <c r="K219" s="11"/>
      <c r="L219" s="11"/>
      <c r="M219" s="11"/>
      <c r="N219" s="11"/>
      <c r="O219" s="11"/>
      <c r="P219" s="11"/>
      <c r="Q219" s="11"/>
      <c r="R219" s="11"/>
      <c r="S219" s="11"/>
    </row>
    <row r="220" spans="1:19">
      <c r="A220" s="29"/>
      <c r="B220" s="11"/>
      <c r="C220" s="11"/>
      <c r="D220" s="11"/>
      <c r="E220" s="11"/>
      <c r="F220" s="11"/>
      <c r="G220" s="12"/>
      <c r="H220" s="11"/>
      <c r="I220" s="11"/>
      <c r="J220" s="11"/>
      <c r="K220" s="11"/>
      <c r="L220" s="11"/>
      <c r="M220" s="11"/>
      <c r="N220" s="11"/>
      <c r="O220" s="11"/>
      <c r="P220" s="11"/>
      <c r="Q220" s="11"/>
      <c r="R220" s="11"/>
      <c r="S220" s="11"/>
    </row>
    <row r="221" spans="1:19">
      <c r="A221" s="29"/>
      <c r="B221" s="11"/>
      <c r="C221" s="11"/>
      <c r="D221" s="11"/>
      <c r="E221" s="11"/>
      <c r="F221" s="11"/>
      <c r="G221" s="12"/>
      <c r="H221" s="11"/>
      <c r="I221" s="11"/>
      <c r="J221" s="11"/>
      <c r="K221" s="11"/>
      <c r="L221" s="11"/>
      <c r="M221" s="11"/>
      <c r="N221" s="11"/>
      <c r="O221" s="11"/>
      <c r="P221" s="11"/>
      <c r="Q221" s="11"/>
      <c r="R221" s="11"/>
      <c r="S221" s="11"/>
    </row>
    <row r="222" spans="1:19">
      <c r="A222" s="29"/>
      <c r="B222" s="11"/>
      <c r="C222" s="11"/>
      <c r="D222" s="11"/>
      <c r="E222" s="11"/>
      <c r="F222" s="11"/>
      <c r="G222" s="12"/>
      <c r="H222" s="11"/>
      <c r="I222" s="11"/>
      <c r="J222" s="11"/>
      <c r="K222" s="11"/>
      <c r="L222" s="11"/>
      <c r="M222" s="11"/>
      <c r="N222" s="11"/>
      <c r="O222" s="11"/>
      <c r="P222" s="11"/>
      <c r="Q222" s="11"/>
      <c r="R222" s="11"/>
      <c r="S222" s="11"/>
    </row>
    <row r="223" spans="1:19">
      <c r="A223" s="29"/>
      <c r="B223" s="11"/>
      <c r="C223" s="11"/>
      <c r="D223" s="11"/>
      <c r="E223" s="11"/>
      <c r="F223" s="11"/>
      <c r="G223" s="12"/>
      <c r="H223" s="11"/>
      <c r="I223" s="11"/>
      <c r="J223" s="11"/>
      <c r="K223" s="11"/>
      <c r="L223" s="11"/>
      <c r="M223" s="11"/>
      <c r="N223" s="11"/>
      <c r="O223" s="11"/>
      <c r="P223" s="11"/>
      <c r="Q223" s="11"/>
      <c r="R223" s="11"/>
      <c r="S223" s="11"/>
    </row>
    <row r="224" spans="1:19">
      <c r="A224" s="29"/>
      <c r="B224" s="11"/>
      <c r="C224" s="11"/>
      <c r="D224" s="11"/>
      <c r="E224" s="11"/>
      <c r="F224" s="11"/>
      <c r="G224" s="12"/>
      <c r="H224" s="11"/>
      <c r="I224" s="11"/>
      <c r="J224" s="11"/>
      <c r="K224" s="11"/>
      <c r="L224" s="11"/>
      <c r="M224" s="11"/>
      <c r="N224" s="11"/>
      <c r="O224" s="11"/>
      <c r="P224" s="11"/>
      <c r="Q224" s="11"/>
      <c r="R224" s="11"/>
      <c r="S224" s="11"/>
    </row>
    <row r="225" spans="1:19">
      <c r="A225" s="29"/>
      <c r="B225" s="11"/>
      <c r="C225" s="11"/>
      <c r="D225" s="11"/>
      <c r="E225" s="11"/>
      <c r="F225" s="11"/>
      <c r="G225" s="12"/>
      <c r="H225" s="11"/>
      <c r="I225" s="11"/>
      <c r="J225" s="11"/>
      <c r="K225" s="11"/>
      <c r="L225" s="11"/>
      <c r="M225" s="11"/>
      <c r="N225" s="11"/>
      <c r="O225" s="11"/>
      <c r="P225" s="11"/>
      <c r="Q225" s="11"/>
      <c r="R225" s="11"/>
      <c r="S225" s="11"/>
    </row>
    <row r="226" spans="1:19">
      <c r="A226" s="29"/>
      <c r="B226" s="11"/>
      <c r="C226" s="11"/>
      <c r="D226" s="11"/>
      <c r="E226" s="11"/>
      <c r="F226" s="11"/>
      <c r="G226" s="12"/>
      <c r="H226" s="11"/>
      <c r="I226" s="11"/>
      <c r="J226" s="11"/>
      <c r="K226" s="11"/>
      <c r="L226" s="11"/>
      <c r="M226" s="11"/>
      <c r="N226" s="11"/>
      <c r="O226" s="11"/>
      <c r="P226" s="11"/>
      <c r="Q226" s="11"/>
      <c r="R226" s="11"/>
      <c r="S226" s="11"/>
    </row>
    <row r="227" spans="1:19">
      <c r="A227" s="29"/>
      <c r="B227" s="11"/>
      <c r="C227" s="11"/>
      <c r="D227" s="11"/>
      <c r="E227" s="11"/>
      <c r="F227" s="11"/>
      <c r="G227" s="12"/>
      <c r="H227" s="11"/>
      <c r="I227" s="11"/>
      <c r="J227" s="11"/>
      <c r="K227" s="11"/>
      <c r="L227" s="11"/>
      <c r="M227" s="11"/>
      <c r="N227" s="11"/>
      <c r="O227" s="11"/>
      <c r="P227" s="11"/>
      <c r="Q227" s="11"/>
      <c r="R227" s="11"/>
      <c r="S227" s="11"/>
    </row>
    <row r="228" spans="1:19">
      <c r="A228" s="29"/>
      <c r="B228" s="11"/>
      <c r="C228" s="11"/>
      <c r="D228" s="11"/>
      <c r="E228" s="11"/>
      <c r="F228" s="11"/>
      <c r="G228" s="12"/>
      <c r="H228" s="11"/>
      <c r="I228" s="11"/>
      <c r="J228" s="11"/>
      <c r="K228" s="11"/>
      <c r="L228" s="11"/>
      <c r="M228" s="11"/>
      <c r="N228" s="11"/>
      <c r="O228" s="11"/>
      <c r="P228" s="11"/>
      <c r="Q228" s="11"/>
      <c r="R228" s="11"/>
      <c r="S228" s="11"/>
    </row>
    <row r="229" spans="1:19">
      <c r="A229" s="29"/>
      <c r="B229" s="11"/>
      <c r="C229" s="11"/>
      <c r="D229" s="11"/>
      <c r="E229" s="11"/>
      <c r="F229" s="11"/>
      <c r="G229" s="12"/>
      <c r="H229" s="11"/>
      <c r="I229" s="11"/>
      <c r="J229" s="11"/>
      <c r="K229" s="11"/>
      <c r="L229" s="11"/>
      <c r="M229" s="11"/>
      <c r="N229" s="11"/>
      <c r="O229" s="11"/>
      <c r="P229" s="11"/>
      <c r="Q229" s="11"/>
      <c r="R229" s="11"/>
      <c r="S229" s="11"/>
    </row>
    <row r="230" spans="1:19">
      <c r="A230" s="29"/>
      <c r="B230" s="11"/>
      <c r="C230" s="11"/>
      <c r="D230" s="11"/>
      <c r="E230" s="11"/>
      <c r="F230" s="11"/>
      <c r="G230" s="12"/>
      <c r="H230" s="11"/>
      <c r="I230" s="11"/>
      <c r="J230" s="11"/>
      <c r="K230" s="11"/>
      <c r="L230" s="11"/>
      <c r="M230" s="11"/>
      <c r="N230" s="11"/>
      <c r="O230" s="11"/>
      <c r="P230" s="11"/>
      <c r="Q230" s="11"/>
      <c r="R230" s="11"/>
      <c r="S230" s="11"/>
    </row>
    <row r="231" spans="1:19">
      <c r="A231" s="29"/>
      <c r="B231" s="11"/>
      <c r="C231" s="11"/>
      <c r="D231" s="11"/>
      <c r="E231" s="11"/>
      <c r="F231" s="11"/>
      <c r="G231" s="12"/>
      <c r="H231" s="11"/>
      <c r="I231" s="11"/>
      <c r="J231" s="11"/>
      <c r="K231" s="11"/>
      <c r="L231" s="11"/>
      <c r="M231" s="11"/>
      <c r="N231" s="11"/>
      <c r="O231" s="11"/>
      <c r="P231" s="11"/>
      <c r="Q231" s="11"/>
      <c r="R231" s="11"/>
      <c r="S231" s="11"/>
    </row>
    <row r="232" spans="1:19">
      <c r="A232" s="29"/>
      <c r="B232" s="11"/>
      <c r="C232" s="11"/>
      <c r="D232" s="11"/>
      <c r="E232" s="11"/>
      <c r="F232" s="11"/>
      <c r="G232" s="12"/>
      <c r="H232" s="11"/>
      <c r="I232" s="11"/>
      <c r="J232" s="11"/>
      <c r="K232" s="11"/>
      <c r="L232" s="11"/>
      <c r="M232" s="11"/>
      <c r="N232" s="11"/>
      <c r="O232" s="11"/>
      <c r="P232" s="11"/>
      <c r="Q232" s="11"/>
      <c r="R232" s="11"/>
      <c r="S232" s="11"/>
    </row>
    <row r="233" spans="1:19">
      <c r="A233" s="29"/>
      <c r="B233" s="11"/>
      <c r="C233" s="11"/>
      <c r="D233" s="11"/>
      <c r="E233" s="11"/>
      <c r="F233" s="11"/>
      <c r="G233" s="12"/>
      <c r="H233" s="11"/>
      <c r="I233" s="11"/>
      <c r="J233" s="11"/>
      <c r="K233" s="11"/>
      <c r="L233" s="11"/>
      <c r="M233" s="11"/>
      <c r="N233" s="11"/>
      <c r="O233" s="11"/>
      <c r="P233" s="11"/>
      <c r="Q233" s="11"/>
      <c r="R233" s="11"/>
      <c r="S233" s="11"/>
    </row>
    <row r="234" spans="1:19">
      <c r="A234" s="29"/>
      <c r="B234" s="11"/>
      <c r="C234" s="11"/>
      <c r="D234" s="11"/>
      <c r="E234" s="11"/>
      <c r="F234" s="11"/>
      <c r="G234" s="12"/>
      <c r="H234" s="11"/>
      <c r="I234" s="11"/>
      <c r="J234" s="11"/>
      <c r="K234" s="11"/>
      <c r="L234" s="11"/>
      <c r="M234" s="11"/>
      <c r="N234" s="11"/>
      <c r="O234" s="11"/>
      <c r="P234" s="11"/>
      <c r="Q234" s="11"/>
      <c r="R234" s="11"/>
      <c r="S234" s="11"/>
    </row>
    <row r="235" spans="1:19">
      <c r="A235" s="29"/>
      <c r="B235" s="11"/>
      <c r="C235" s="11"/>
      <c r="D235" s="11"/>
      <c r="E235" s="11"/>
      <c r="F235" s="11"/>
      <c r="G235" s="12"/>
      <c r="H235" s="11"/>
      <c r="I235" s="11"/>
      <c r="J235" s="11"/>
      <c r="K235" s="11"/>
      <c r="L235" s="11"/>
      <c r="M235" s="11"/>
      <c r="N235" s="11"/>
      <c r="O235" s="11"/>
      <c r="P235" s="11"/>
      <c r="Q235" s="11"/>
      <c r="R235" s="11"/>
      <c r="S235" s="11"/>
    </row>
    <row r="236" spans="1:19">
      <c r="A236" s="29"/>
      <c r="B236" s="11"/>
      <c r="C236" s="11"/>
      <c r="D236" s="11"/>
      <c r="E236" s="11"/>
      <c r="F236" s="11"/>
      <c r="G236" s="12"/>
      <c r="H236" s="11"/>
      <c r="I236" s="11"/>
      <c r="J236" s="11"/>
      <c r="K236" s="11"/>
      <c r="L236" s="11"/>
      <c r="M236" s="11"/>
      <c r="N236" s="11"/>
      <c r="O236" s="11"/>
      <c r="P236" s="11"/>
      <c r="Q236" s="11"/>
      <c r="R236" s="11"/>
      <c r="S236" s="11"/>
    </row>
    <row r="237" spans="1:19">
      <c r="A237" s="29"/>
      <c r="B237" s="11"/>
      <c r="C237" s="11"/>
      <c r="D237" s="11"/>
      <c r="E237" s="11"/>
      <c r="F237" s="11"/>
      <c r="G237" s="12"/>
      <c r="H237" s="11"/>
      <c r="I237" s="11"/>
      <c r="J237" s="11"/>
      <c r="K237" s="11"/>
      <c r="L237" s="11"/>
      <c r="M237" s="11"/>
      <c r="N237" s="11"/>
      <c r="O237" s="11"/>
      <c r="P237" s="11"/>
      <c r="Q237" s="11"/>
      <c r="R237" s="11"/>
      <c r="S237" s="11"/>
    </row>
    <row r="238" spans="1:19">
      <c r="A238" s="29"/>
      <c r="B238" s="11"/>
      <c r="C238" s="11"/>
      <c r="D238" s="11"/>
      <c r="E238" s="11"/>
      <c r="F238" s="11"/>
      <c r="G238" s="12"/>
      <c r="H238" s="11"/>
      <c r="I238" s="11"/>
      <c r="J238" s="11"/>
      <c r="K238" s="11"/>
      <c r="L238" s="11"/>
      <c r="M238" s="11"/>
      <c r="N238" s="11"/>
      <c r="O238" s="11"/>
      <c r="P238" s="11"/>
      <c r="Q238" s="11"/>
      <c r="R238" s="11"/>
      <c r="S238" s="11"/>
    </row>
    <row r="239" spans="1:19">
      <c r="A239" s="29"/>
      <c r="B239" s="11"/>
      <c r="C239" s="11"/>
      <c r="D239" s="11"/>
      <c r="E239" s="11"/>
      <c r="F239" s="11"/>
      <c r="G239" s="12"/>
      <c r="H239" s="11"/>
      <c r="I239" s="11"/>
      <c r="J239" s="11"/>
      <c r="K239" s="11"/>
      <c r="L239" s="11"/>
      <c r="M239" s="11"/>
      <c r="N239" s="11"/>
      <c r="O239" s="11"/>
      <c r="P239" s="11"/>
      <c r="Q239" s="11"/>
      <c r="R239" s="11"/>
      <c r="S239" s="11"/>
    </row>
    <row r="240" spans="1:19">
      <c r="A240" s="29"/>
      <c r="B240" s="11"/>
      <c r="C240" s="11"/>
      <c r="D240" s="11"/>
      <c r="E240" s="11"/>
      <c r="F240" s="11"/>
      <c r="G240" s="12"/>
      <c r="H240" s="11"/>
      <c r="I240" s="11"/>
      <c r="J240" s="11"/>
      <c r="K240" s="11"/>
      <c r="L240" s="11"/>
      <c r="M240" s="11"/>
      <c r="N240" s="11"/>
      <c r="O240" s="11"/>
      <c r="P240" s="11"/>
      <c r="Q240" s="11"/>
      <c r="R240" s="11"/>
      <c r="S240" s="11"/>
    </row>
    <row r="241" spans="1:19">
      <c r="A241" s="29"/>
      <c r="B241" s="11"/>
      <c r="C241" s="11"/>
      <c r="D241" s="11"/>
      <c r="E241" s="11"/>
      <c r="F241" s="11"/>
      <c r="G241" s="12"/>
      <c r="H241" s="11"/>
      <c r="I241" s="11"/>
      <c r="J241" s="11"/>
      <c r="K241" s="11"/>
      <c r="L241" s="11"/>
      <c r="M241" s="11"/>
      <c r="N241" s="11"/>
      <c r="O241" s="11"/>
      <c r="P241" s="11"/>
      <c r="Q241" s="11"/>
      <c r="R241" s="11"/>
      <c r="S241" s="11"/>
    </row>
    <row r="242" spans="1:19">
      <c r="A242" s="29"/>
      <c r="B242" s="11"/>
      <c r="C242" s="11"/>
      <c r="D242" s="11"/>
      <c r="E242" s="11"/>
      <c r="F242" s="11"/>
      <c r="G242" s="12"/>
      <c r="H242" s="11"/>
      <c r="I242" s="11"/>
      <c r="J242" s="11"/>
      <c r="K242" s="11"/>
      <c r="L242" s="11"/>
      <c r="M242" s="11"/>
      <c r="N242" s="11"/>
      <c r="O242" s="11"/>
      <c r="P242" s="11"/>
      <c r="Q242" s="11"/>
      <c r="R242" s="11"/>
      <c r="S242" s="11"/>
    </row>
    <row r="243" spans="1:19">
      <c r="A243" s="29"/>
      <c r="B243" s="11"/>
      <c r="C243" s="11"/>
      <c r="D243" s="11"/>
      <c r="E243" s="11"/>
      <c r="F243" s="11"/>
      <c r="G243" s="12"/>
      <c r="H243" s="11"/>
      <c r="I243" s="11"/>
      <c r="J243" s="11"/>
      <c r="K243" s="11"/>
      <c r="L243" s="11"/>
      <c r="M243" s="11"/>
      <c r="N243" s="11"/>
      <c r="O243" s="11"/>
      <c r="P243" s="11"/>
      <c r="Q243" s="11"/>
      <c r="R243" s="11"/>
      <c r="S243" s="11"/>
    </row>
    <row r="244" spans="1:19">
      <c r="A244" s="29"/>
      <c r="B244" s="11"/>
      <c r="C244" s="11"/>
      <c r="D244" s="11"/>
      <c r="E244" s="11"/>
      <c r="F244" s="11"/>
      <c r="G244" s="12"/>
      <c r="H244" s="11"/>
      <c r="I244" s="11"/>
      <c r="J244" s="11"/>
      <c r="K244" s="11"/>
      <c r="L244" s="11"/>
      <c r="M244" s="11"/>
      <c r="N244" s="11"/>
      <c r="O244" s="11"/>
      <c r="P244" s="11"/>
      <c r="Q244" s="11"/>
      <c r="R244" s="11"/>
      <c r="S244" s="11"/>
    </row>
    <row r="245" spans="1:19">
      <c r="A245" s="29"/>
      <c r="B245" s="11"/>
      <c r="C245" s="11"/>
      <c r="D245" s="11"/>
      <c r="E245" s="11"/>
      <c r="F245" s="11"/>
      <c r="G245" s="12"/>
      <c r="H245" s="11"/>
      <c r="I245" s="11"/>
      <c r="J245" s="11"/>
      <c r="K245" s="11"/>
      <c r="L245" s="11"/>
      <c r="M245" s="11"/>
      <c r="N245" s="11"/>
      <c r="O245" s="11"/>
      <c r="P245" s="11"/>
      <c r="Q245" s="11"/>
      <c r="R245" s="11"/>
      <c r="S245" s="11"/>
    </row>
    <row r="246" spans="1:19">
      <c r="A246" s="29"/>
      <c r="B246" s="11"/>
      <c r="C246" s="11"/>
      <c r="D246" s="11"/>
      <c r="E246" s="11"/>
      <c r="F246" s="11"/>
      <c r="G246" s="12"/>
      <c r="H246" s="11"/>
      <c r="I246" s="11"/>
      <c r="J246" s="11"/>
      <c r="K246" s="11"/>
      <c r="L246" s="11"/>
      <c r="M246" s="11"/>
      <c r="N246" s="11"/>
      <c r="O246" s="11"/>
      <c r="P246" s="11"/>
      <c r="Q246" s="11"/>
      <c r="R246" s="11"/>
      <c r="S246" s="11"/>
    </row>
    <row r="247" spans="1:19">
      <c r="A247" s="29"/>
      <c r="B247" s="11"/>
      <c r="C247" s="11"/>
      <c r="D247" s="11"/>
      <c r="E247" s="11"/>
      <c r="F247" s="11"/>
      <c r="G247" s="12"/>
      <c r="H247" s="11"/>
      <c r="I247" s="11"/>
      <c r="J247" s="11"/>
      <c r="K247" s="11"/>
      <c r="L247" s="11"/>
      <c r="M247" s="11"/>
      <c r="N247" s="11"/>
      <c r="O247" s="11"/>
      <c r="P247" s="11"/>
      <c r="Q247" s="11"/>
      <c r="R247" s="11"/>
      <c r="S247" s="11"/>
    </row>
    <row r="248" spans="1:19">
      <c r="A248" s="29"/>
      <c r="B248" s="11"/>
      <c r="C248" s="11"/>
      <c r="D248" s="11"/>
      <c r="E248" s="11"/>
      <c r="F248" s="11"/>
      <c r="G248" s="12"/>
      <c r="H248" s="11"/>
      <c r="I248" s="11"/>
      <c r="J248" s="11"/>
      <c r="K248" s="11"/>
      <c r="L248" s="11"/>
      <c r="M248" s="11"/>
      <c r="N248" s="11"/>
      <c r="O248" s="11"/>
      <c r="P248" s="11"/>
      <c r="Q248" s="11"/>
      <c r="R248" s="11"/>
      <c r="S248" s="11"/>
    </row>
    <row r="249" spans="1:19">
      <c r="A249" s="29"/>
      <c r="B249" s="11"/>
      <c r="C249" s="11"/>
      <c r="D249" s="11"/>
      <c r="E249" s="11"/>
      <c r="F249" s="11"/>
      <c r="G249" s="12"/>
      <c r="H249" s="11"/>
      <c r="I249" s="11"/>
      <c r="J249" s="11"/>
      <c r="K249" s="11"/>
      <c r="L249" s="11"/>
      <c r="M249" s="11"/>
      <c r="N249" s="11"/>
      <c r="O249" s="11"/>
      <c r="P249" s="11"/>
      <c r="Q249" s="11"/>
      <c r="R249" s="11"/>
      <c r="S249" s="11"/>
    </row>
    <row r="250" spans="1:19">
      <c r="A250" s="29"/>
      <c r="B250" s="11"/>
      <c r="C250" s="11"/>
      <c r="D250" s="11"/>
      <c r="E250" s="11"/>
      <c r="F250" s="11"/>
      <c r="G250" s="12"/>
      <c r="H250" s="11"/>
      <c r="I250" s="11"/>
      <c r="J250" s="11"/>
      <c r="K250" s="11"/>
      <c r="L250" s="11"/>
      <c r="M250" s="11"/>
      <c r="N250" s="11"/>
      <c r="O250" s="11"/>
      <c r="P250" s="11"/>
      <c r="Q250" s="11"/>
      <c r="R250" s="11"/>
      <c r="S250" s="11"/>
    </row>
    <row r="251" spans="1:19">
      <c r="A251" s="29"/>
      <c r="B251" s="11"/>
      <c r="C251" s="11"/>
      <c r="D251" s="11"/>
      <c r="E251" s="11"/>
      <c r="F251" s="11"/>
      <c r="G251" s="12"/>
      <c r="H251" s="11"/>
      <c r="I251" s="11"/>
      <c r="J251" s="11"/>
      <c r="K251" s="11"/>
      <c r="L251" s="11"/>
      <c r="M251" s="11"/>
      <c r="N251" s="11"/>
      <c r="O251" s="11"/>
      <c r="P251" s="11"/>
      <c r="Q251" s="11"/>
      <c r="R251" s="11"/>
      <c r="S251" s="11"/>
    </row>
    <row r="252" spans="1:19">
      <c r="A252" s="29"/>
      <c r="B252" s="11"/>
      <c r="C252" s="11"/>
      <c r="D252" s="11"/>
      <c r="E252" s="11"/>
      <c r="F252" s="11"/>
      <c r="G252" s="12"/>
      <c r="H252" s="11"/>
      <c r="I252" s="11"/>
      <c r="J252" s="11"/>
      <c r="K252" s="11"/>
      <c r="L252" s="11"/>
      <c r="M252" s="11"/>
      <c r="N252" s="11"/>
      <c r="O252" s="11"/>
      <c r="P252" s="11"/>
      <c r="Q252" s="11"/>
      <c r="R252" s="11"/>
      <c r="S252" s="11"/>
    </row>
    <row r="253" spans="1:19">
      <c r="A253" s="29"/>
      <c r="B253" s="11"/>
      <c r="C253" s="11"/>
      <c r="D253" s="11"/>
      <c r="E253" s="11"/>
      <c r="F253" s="11"/>
      <c r="G253" s="12"/>
      <c r="H253" s="11"/>
      <c r="I253" s="11"/>
      <c r="J253" s="11"/>
      <c r="K253" s="11"/>
      <c r="L253" s="11"/>
      <c r="M253" s="11"/>
      <c r="N253" s="11"/>
      <c r="O253" s="11"/>
      <c r="P253" s="11"/>
      <c r="Q253" s="11"/>
      <c r="R253" s="11"/>
      <c r="S253" s="11"/>
    </row>
    <row r="254" spans="1:19">
      <c r="A254" s="29"/>
      <c r="B254" s="11"/>
      <c r="C254" s="11"/>
      <c r="D254" s="11"/>
      <c r="E254" s="11"/>
      <c r="F254" s="11"/>
      <c r="G254" s="12"/>
      <c r="H254" s="11"/>
      <c r="I254" s="11"/>
      <c r="J254" s="11"/>
      <c r="K254" s="11"/>
      <c r="L254" s="11"/>
      <c r="M254" s="11"/>
      <c r="N254" s="11"/>
      <c r="O254" s="11"/>
      <c r="P254" s="11"/>
      <c r="Q254" s="11"/>
      <c r="R254" s="11"/>
      <c r="S254" s="11"/>
    </row>
    <row r="255" spans="1:19">
      <c r="A255" s="29"/>
      <c r="B255" s="11"/>
      <c r="C255" s="11"/>
      <c r="D255" s="11"/>
      <c r="E255" s="11"/>
      <c r="F255" s="11"/>
      <c r="G255" s="12"/>
      <c r="H255" s="11"/>
      <c r="I255" s="11"/>
      <c r="J255" s="11"/>
      <c r="K255" s="11"/>
      <c r="L255" s="11"/>
      <c r="M255" s="11"/>
      <c r="N255" s="11"/>
      <c r="O255" s="11"/>
      <c r="P255" s="11"/>
      <c r="Q255" s="11"/>
      <c r="R255" s="11"/>
      <c r="S255" s="11"/>
    </row>
    <row r="256" spans="1:19">
      <c r="A256" s="29"/>
      <c r="B256" s="11"/>
      <c r="C256" s="11"/>
      <c r="D256" s="11"/>
      <c r="E256" s="11"/>
      <c r="F256" s="11"/>
      <c r="G256" s="12"/>
      <c r="H256" s="11"/>
      <c r="I256" s="11"/>
      <c r="J256" s="11"/>
      <c r="K256" s="11"/>
      <c r="L256" s="11"/>
      <c r="M256" s="11"/>
      <c r="N256" s="11"/>
      <c r="O256" s="11"/>
      <c r="P256" s="11"/>
      <c r="Q256" s="11"/>
      <c r="R256" s="11"/>
      <c r="S256" s="11"/>
    </row>
    <row r="257" spans="1:19">
      <c r="A257" s="29"/>
      <c r="B257" s="11"/>
      <c r="C257" s="11"/>
      <c r="D257" s="11"/>
      <c r="E257" s="11"/>
      <c r="F257" s="11"/>
      <c r="G257" s="12"/>
      <c r="H257" s="11"/>
      <c r="I257" s="11"/>
      <c r="J257" s="11"/>
      <c r="K257" s="11"/>
      <c r="L257" s="11"/>
      <c r="M257" s="11"/>
      <c r="N257" s="11"/>
      <c r="O257" s="11"/>
      <c r="P257" s="11"/>
      <c r="Q257" s="11"/>
      <c r="R257" s="11"/>
      <c r="S257" s="11"/>
    </row>
    <row r="258" spans="1:19">
      <c r="A258" s="29"/>
      <c r="B258" s="11"/>
      <c r="C258" s="11"/>
      <c r="D258" s="11"/>
      <c r="E258" s="11"/>
      <c r="F258" s="11"/>
      <c r="G258" s="12"/>
      <c r="H258" s="11"/>
      <c r="I258" s="11"/>
      <c r="J258" s="11"/>
      <c r="K258" s="11"/>
      <c r="L258" s="11"/>
      <c r="M258" s="11"/>
      <c r="N258" s="11"/>
      <c r="O258" s="11"/>
      <c r="P258" s="11"/>
      <c r="Q258" s="11"/>
      <c r="R258" s="11"/>
      <c r="S258" s="11"/>
    </row>
    <row r="259" spans="1:19">
      <c r="A259" s="29"/>
      <c r="B259" s="11"/>
      <c r="C259" s="11"/>
      <c r="D259" s="11"/>
      <c r="E259" s="11"/>
      <c r="F259" s="11"/>
      <c r="G259" s="12"/>
      <c r="H259" s="11"/>
      <c r="I259" s="11"/>
      <c r="J259" s="11"/>
      <c r="K259" s="11"/>
      <c r="L259" s="11"/>
      <c r="M259" s="11"/>
      <c r="N259" s="11"/>
      <c r="O259" s="11"/>
      <c r="P259" s="11"/>
      <c r="Q259" s="11"/>
      <c r="R259" s="11"/>
      <c r="S259" s="11"/>
    </row>
    <row r="260" spans="1:19">
      <c r="A260" s="29"/>
      <c r="B260" s="11"/>
      <c r="C260" s="11"/>
      <c r="D260" s="11"/>
      <c r="E260" s="11"/>
      <c r="F260" s="11"/>
      <c r="G260" s="12"/>
      <c r="H260" s="11"/>
      <c r="I260" s="11"/>
      <c r="J260" s="11"/>
      <c r="K260" s="11"/>
      <c r="L260" s="11"/>
      <c r="M260" s="11"/>
      <c r="N260" s="11"/>
      <c r="O260" s="11"/>
      <c r="P260" s="11"/>
      <c r="Q260" s="11"/>
      <c r="R260" s="11"/>
      <c r="S260" s="11"/>
    </row>
    <row r="261" spans="1:19">
      <c r="A261" s="29"/>
      <c r="B261" s="11"/>
      <c r="C261" s="11"/>
      <c r="D261" s="11"/>
      <c r="E261" s="11"/>
      <c r="F261" s="11"/>
      <c r="G261" s="12"/>
      <c r="H261" s="11"/>
      <c r="I261" s="11"/>
      <c r="J261" s="11"/>
      <c r="K261" s="11"/>
      <c r="L261" s="11"/>
      <c r="M261" s="11"/>
      <c r="N261" s="11"/>
      <c r="O261" s="11"/>
      <c r="P261" s="11"/>
      <c r="Q261" s="11"/>
      <c r="R261" s="11"/>
      <c r="S261" s="11"/>
    </row>
    <row r="262" spans="1:19">
      <c r="A262" s="29"/>
      <c r="B262" s="11"/>
      <c r="C262" s="11"/>
      <c r="D262" s="11"/>
      <c r="E262" s="11"/>
      <c r="F262" s="11"/>
      <c r="G262" s="12"/>
      <c r="H262" s="11"/>
      <c r="I262" s="11"/>
      <c r="J262" s="11"/>
      <c r="K262" s="11"/>
      <c r="L262" s="11"/>
      <c r="M262" s="11"/>
      <c r="N262" s="11"/>
      <c r="O262" s="11"/>
      <c r="P262" s="11"/>
      <c r="Q262" s="11"/>
      <c r="R262" s="11"/>
      <c r="S262" s="11"/>
    </row>
    <row r="263" spans="1:19">
      <c r="A263" s="29"/>
      <c r="B263" s="11"/>
      <c r="C263" s="11"/>
      <c r="D263" s="11"/>
      <c r="E263" s="11"/>
      <c r="F263" s="11"/>
      <c r="G263" s="12"/>
      <c r="H263" s="11"/>
      <c r="I263" s="11"/>
      <c r="J263" s="11"/>
      <c r="K263" s="11"/>
      <c r="L263" s="11"/>
      <c r="M263" s="11"/>
      <c r="N263" s="11"/>
      <c r="O263" s="11"/>
      <c r="P263" s="11"/>
      <c r="Q263" s="11"/>
      <c r="R263" s="11"/>
      <c r="S263" s="11"/>
    </row>
    <row r="264" spans="1:19">
      <c r="A264" s="29"/>
      <c r="B264" s="11"/>
      <c r="C264" s="11"/>
      <c r="D264" s="11"/>
      <c r="E264" s="11"/>
      <c r="F264" s="11"/>
      <c r="G264" s="12"/>
      <c r="H264" s="11"/>
      <c r="I264" s="11"/>
      <c r="J264" s="11"/>
      <c r="K264" s="11"/>
      <c r="L264" s="11"/>
      <c r="M264" s="11"/>
      <c r="N264" s="11"/>
      <c r="O264" s="11"/>
      <c r="P264" s="11"/>
      <c r="Q264" s="11"/>
      <c r="R264" s="11"/>
      <c r="S264" s="11"/>
    </row>
    <row r="265" spans="1:19">
      <c r="A265" s="29"/>
      <c r="B265" s="11"/>
      <c r="C265" s="11"/>
      <c r="D265" s="11"/>
      <c r="E265" s="11"/>
      <c r="F265" s="11"/>
      <c r="G265" s="12"/>
      <c r="H265" s="11"/>
      <c r="I265" s="11"/>
      <c r="J265" s="11"/>
      <c r="K265" s="11"/>
      <c r="L265" s="11"/>
      <c r="M265" s="11"/>
      <c r="N265" s="11"/>
      <c r="O265" s="11"/>
      <c r="P265" s="11"/>
      <c r="Q265" s="11"/>
      <c r="R265" s="11"/>
      <c r="S265" s="11"/>
    </row>
    <row r="266" spans="1:19">
      <c r="A266" s="29"/>
      <c r="B266" s="11"/>
      <c r="C266" s="11"/>
      <c r="D266" s="11"/>
      <c r="E266" s="11"/>
      <c r="F266" s="11"/>
      <c r="G266" s="12"/>
      <c r="H266" s="11"/>
      <c r="I266" s="11"/>
      <c r="J266" s="11"/>
      <c r="K266" s="11"/>
      <c r="L266" s="11"/>
      <c r="M266" s="11"/>
      <c r="N266" s="11"/>
      <c r="O266" s="11"/>
      <c r="P266" s="11"/>
      <c r="Q266" s="11"/>
      <c r="R266" s="11"/>
      <c r="S266" s="11"/>
    </row>
    <row r="267" spans="1:19">
      <c r="A267" s="29"/>
      <c r="B267" s="11"/>
      <c r="C267" s="11"/>
      <c r="D267" s="11"/>
      <c r="E267" s="11"/>
      <c r="F267" s="11"/>
      <c r="G267" s="12"/>
      <c r="H267" s="11"/>
      <c r="I267" s="11"/>
      <c r="J267" s="11"/>
      <c r="K267" s="11"/>
      <c r="L267" s="11"/>
      <c r="M267" s="11"/>
      <c r="N267" s="11"/>
      <c r="O267" s="11"/>
      <c r="P267" s="11"/>
      <c r="Q267" s="11"/>
      <c r="R267" s="11"/>
      <c r="S267" s="11"/>
    </row>
    <row r="268" spans="1:19">
      <c r="A268" s="29"/>
      <c r="B268" s="11"/>
      <c r="C268" s="11"/>
      <c r="D268" s="11"/>
      <c r="E268" s="11"/>
      <c r="F268" s="11"/>
      <c r="G268" s="12"/>
      <c r="H268" s="11"/>
      <c r="I268" s="11"/>
      <c r="J268" s="11"/>
      <c r="K268" s="11"/>
      <c r="L268" s="11"/>
      <c r="M268" s="11"/>
      <c r="N268" s="11"/>
      <c r="O268" s="11"/>
      <c r="P268" s="11"/>
      <c r="Q268" s="11"/>
      <c r="R268" s="11"/>
      <c r="S268" s="11"/>
    </row>
    <row r="269" spans="1:19">
      <c r="A269" s="29"/>
      <c r="B269" s="11"/>
      <c r="C269" s="11"/>
      <c r="D269" s="11"/>
      <c r="E269" s="11"/>
      <c r="F269" s="11"/>
      <c r="G269" s="12"/>
      <c r="H269" s="11"/>
      <c r="I269" s="11"/>
      <c r="J269" s="11"/>
      <c r="K269" s="11"/>
      <c r="L269" s="11"/>
      <c r="M269" s="11"/>
      <c r="N269" s="11"/>
      <c r="O269" s="11"/>
      <c r="P269" s="11"/>
      <c r="Q269" s="11"/>
      <c r="R269" s="11"/>
      <c r="S269" s="11"/>
    </row>
    <row r="270" spans="1:19">
      <c r="A270" s="29"/>
      <c r="B270" s="11"/>
      <c r="C270" s="11"/>
      <c r="D270" s="11"/>
      <c r="E270" s="11"/>
      <c r="F270" s="11"/>
      <c r="G270" s="12"/>
      <c r="H270" s="11"/>
      <c r="I270" s="11"/>
      <c r="J270" s="11"/>
      <c r="K270" s="11"/>
      <c r="L270" s="11"/>
      <c r="M270" s="11"/>
      <c r="N270" s="11"/>
      <c r="O270" s="11"/>
      <c r="P270" s="11"/>
      <c r="Q270" s="11"/>
      <c r="R270" s="11"/>
      <c r="S270" s="11"/>
    </row>
    <row r="271" spans="1:19">
      <c r="A271" s="29"/>
      <c r="B271" s="11"/>
      <c r="C271" s="11"/>
      <c r="D271" s="11"/>
      <c r="E271" s="11"/>
      <c r="F271" s="11"/>
      <c r="G271" s="12"/>
      <c r="H271" s="11"/>
      <c r="I271" s="11"/>
      <c r="J271" s="11"/>
      <c r="K271" s="11"/>
      <c r="L271" s="11"/>
      <c r="M271" s="11"/>
      <c r="N271" s="11"/>
      <c r="O271" s="11"/>
      <c r="P271" s="11"/>
      <c r="Q271" s="11"/>
      <c r="R271" s="11"/>
      <c r="S271" s="11"/>
    </row>
    <row r="272" spans="1:19">
      <c r="A272" s="29"/>
      <c r="B272" s="11"/>
      <c r="C272" s="11"/>
      <c r="D272" s="11"/>
      <c r="E272" s="11"/>
      <c r="F272" s="11"/>
      <c r="G272" s="12"/>
      <c r="H272" s="11"/>
      <c r="I272" s="11"/>
      <c r="J272" s="11"/>
      <c r="K272" s="11"/>
      <c r="L272" s="11"/>
      <c r="M272" s="11"/>
      <c r="N272" s="11"/>
      <c r="O272" s="11"/>
      <c r="P272" s="11"/>
      <c r="Q272" s="11"/>
      <c r="R272" s="11"/>
      <c r="S272" s="11"/>
    </row>
    <row r="273" spans="1:19">
      <c r="A273" s="29"/>
      <c r="B273" s="11"/>
      <c r="C273" s="11"/>
      <c r="D273" s="11"/>
      <c r="E273" s="11"/>
      <c r="F273" s="11"/>
      <c r="G273" s="12"/>
      <c r="H273" s="11"/>
      <c r="I273" s="11"/>
      <c r="J273" s="11"/>
      <c r="K273" s="11"/>
      <c r="L273" s="11"/>
      <c r="M273" s="11"/>
      <c r="N273" s="11"/>
      <c r="O273" s="11"/>
      <c r="P273" s="11"/>
      <c r="Q273" s="11"/>
      <c r="R273" s="11"/>
      <c r="S273" s="11"/>
    </row>
    <row r="274" spans="1:19">
      <c r="A274" s="29"/>
      <c r="B274" s="11"/>
      <c r="C274" s="11"/>
      <c r="D274" s="11"/>
      <c r="E274" s="11"/>
      <c r="F274" s="11"/>
      <c r="G274" s="12"/>
      <c r="H274" s="11"/>
      <c r="I274" s="11"/>
      <c r="J274" s="11"/>
      <c r="K274" s="11"/>
      <c r="L274" s="11"/>
      <c r="M274" s="11"/>
      <c r="N274" s="11"/>
      <c r="O274" s="11"/>
      <c r="P274" s="11"/>
      <c r="Q274" s="11"/>
      <c r="R274" s="11"/>
      <c r="S274" s="11"/>
    </row>
    <row r="275" spans="1:19">
      <c r="A275" s="29"/>
      <c r="B275" s="11"/>
      <c r="C275" s="11"/>
      <c r="D275" s="11"/>
      <c r="E275" s="11"/>
      <c r="F275" s="11"/>
      <c r="G275" s="12"/>
      <c r="H275" s="11"/>
      <c r="I275" s="11"/>
      <c r="J275" s="11"/>
      <c r="K275" s="11"/>
      <c r="L275" s="11"/>
      <c r="M275" s="11"/>
      <c r="N275" s="11"/>
      <c r="Q275" s="11"/>
      <c r="R275" s="11"/>
      <c r="S275" s="11"/>
    </row>
    <row r="276" spans="1:19">
      <c r="A276" s="29"/>
      <c r="B276" s="11"/>
      <c r="C276" s="11"/>
      <c r="D276" s="11"/>
      <c r="E276" s="11"/>
      <c r="F276" s="11"/>
      <c r="G276" s="12"/>
      <c r="H276" s="11"/>
      <c r="I276" s="11"/>
      <c r="J276" s="11"/>
      <c r="K276" s="11"/>
      <c r="L276" s="11"/>
      <c r="M276" s="11"/>
      <c r="N276" s="11"/>
      <c r="Q276" s="11"/>
      <c r="R276" s="11"/>
      <c r="S276" s="11"/>
    </row>
    <row r="277" spans="1:19">
      <c r="A277" s="29"/>
      <c r="B277" s="11"/>
      <c r="C277" s="11"/>
      <c r="D277" s="11"/>
      <c r="E277" s="11"/>
      <c r="F277" s="11"/>
      <c r="G277" s="12"/>
      <c r="H277" s="11"/>
      <c r="I277" s="11"/>
      <c r="J277" s="11"/>
      <c r="K277" s="11"/>
      <c r="L277" s="11"/>
      <c r="M277" s="11"/>
      <c r="N277" s="11"/>
      <c r="Q277" s="11"/>
      <c r="R277" s="11"/>
      <c r="S277" s="11"/>
    </row>
  </sheetData>
  <mergeCells count="18">
    <mergeCell ref="P24:Q24"/>
    <mergeCell ref="Q3:R3"/>
    <mergeCell ref="S3:S4"/>
    <mergeCell ref="P25:Q25"/>
    <mergeCell ref="A1:T1"/>
    <mergeCell ref="A3:A4"/>
    <mergeCell ref="B3:B4"/>
    <mergeCell ref="C3:C4"/>
    <mergeCell ref="D3:D4"/>
    <mergeCell ref="E3:E4"/>
    <mergeCell ref="F3:F4"/>
    <mergeCell ref="G3:G4"/>
    <mergeCell ref="H3:H4"/>
    <mergeCell ref="I3:I4"/>
    <mergeCell ref="J3:K3"/>
    <mergeCell ref="L3:L4"/>
    <mergeCell ref="M3:N3"/>
    <mergeCell ref="O3:P3"/>
  </mergeCells>
  <pageMargins left="0.25" right="0.25" top="0.75" bottom="0.75" header="0.3" footer="0.3"/>
  <pageSetup paperSize="8" scale="48"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6"/>
  <sheetViews>
    <sheetView topLeftCell="A13" zoomScale="70" zoomScaleNormal="70" workbookViewId="0">
      <selection activeCell="R21" sqref="R21"/>
    </sheetView>
  </sheetViews>
  <sheetFormatPr defaultRowHeight="15"/>
  <cols>
    <col min="1" max="1" width="5.140625" style="21" customWidth="1"/>
    <col min="2" max="2" width="36.28515625" style="21" customWidth="1"/>
    <col min="3" max="3" width="49.28515625" style="21" customWidth="1"/>
    <col min="4" max="4" width="24.140625" style="21" customWidth="1"/>
    <col min="5" max="5" width="50.7109375" style="21" customWidth="1"/>
    <col min="6" max="6" width="20.7109375" style="21" customWidth="1"/>
    <col min="7" max="7" width="19.5703125" style="97" customWidth="1"/>
    <col min="8" max="8" width="44" style="21" customWidth="1"/>
    <col min="9" max="9" width="11.42578125" style="21" customWidth="1"/>
    <col min="10" max="10" width="13.42578125" style="21" customWidth="1"/>
    <col min="11" max="11" width="9.5703125" style="21" customWidth="1"/>
    <col min="12" max="12" width="17" style="21" customWidth="1"/>
    <col min="13" max="13" width="13.140625" style="21" customWidth="1"/>
    <col min="14" max="14" width="10.140625" style="21" customWidth="1"/>
    <col min="15" max="15" width="13.85546875" style="21" customWidth="1"/>
    <col min="16" max="16" width="15.140625" style="21" customWidth="1"/>
    <col min="17" max="17" width="13.140625" style="21" customWidth="1"/>
    <col min="18" max="18" width="15.140625" style="21" customWidth="1"/>
    <col min="19" max="19" width="17.28515625" style="21" customWidth="1"/>
    <col min="20" max="20" width="16.7109375" style="21" customWidth="1"/>
    <col min="21" max="254" width="9.140625" style="21"/>
    <col min="255" max="255" width="8.28515625" style="21" customWidth="1"/>
    <col min="256" max="256" width="9.140625" style="21"/>
    <col min="257" max="257" width="27" style="21" customWidth="1"/>
    <col min="258" max="258" width="9.140625" style="21"/>
    <col min="259" max="259" width="13" style="21" customWidth="1"/>
    <col min="260" max="260" width="20" style="21" customWidth="1"/>
    <col min="261" max="262" width="13.5703125" style="21" customWidth="1"/>
    <col min="263" max="263" width="9.42578125" style="21" bestFit="1" customWidth="1"/>
    <col min="264" max="265" width="9.140625" style="21"/>
    <col min="266" max="266" width="20.28515625" style="21" customWidth="1"/>
    <col min="267" max="267" width="24.85546875" style="21" customWidth="1"/>
    <col min="268" max="268" width="25" style="21" customWidth="1"/>
    <col min="269" max="269" width="26" style="21" customWidth="1"/>
    <col min="270" max="270" width="16.5703125" style="21" customWidth="1"/>
    <col min="271" max="271" width="40.28515625" style="21" customWidth="1"/>
    <col min="272" max="272" width="24.140625" style="21" customWidth="1"/>
    <col min="273" max="273" width="36.28515625" style="21" customWidth="1"/>
    <col min="274" max="274" width="50.7109375" style="21" customWidth="1"/>
    <col min="275" max="510" width="9.140625" style="21"/>
    <col min="511" max="511" width="8.28515625" style="21" customWidth="1"/>
    <col min="512" max="512" width="9.140625" style="21"/>
    <col min="513" max="513" width="27" style="21" customWidth="1"/>
    <col min="514" max="514" width="9.140625" style="21"/>
    <col min="515" max="515" width="13" style="21" customWidth="1"/>
    <col min="516" max="516" width="20" style="21" customWidth="1"/>
    <col min="517" max="518" width="13.5703125" style="21" customWidth="1"/>
    <col min="519" max="519" width="9.42578125" style="21" bestFit="1" customWidth="1"/>
    <col min="520" max="521" width="9.140625" style="21"/>
    <col min="522" max="522" width="20.28515625" style="21" customWidth="1"/>
    <col min="523" max="523" width="24.85546875" style="21" customWidth="1"/>
    <col min="524" max="524" width="25" style="21" customWidth="1"/>
    <col min="525" max="525" width="26" style="21" customWidth="1"/>
    <col min="526" max="526" width="16.5703125" style="21" customWidth="1"/>
    <col min="527" max="527" width="40.28515625" style="21" customWidth="1"/>
    <col min="528" max="528" width="24.140625" style="21" customWidth="1"/>
    <col min="529" max="529" width="36.28515625" style="21" customWidth="1"/>
    <col min="530" max="530" width="50.7109375" style="21" customWidth="1"/>
    <col min="531" max="766" width="9.140625" style="21"/>
    <col min="767" max="767" width="8.28515625" style="21" customWidth="1"/>
    <col min="768" max="768" width="9.140625" style="21"/>
    <col min="769" max="769" width="27" style="21" customWidth="1"/>
    <col min="770" max="770" width="9.140625" style="21"/>
    <col min="771" max="771" width="13" style="21" customWidth="1"/>
    <col min="772" max="772" width="20" style="21" customWidth="1"/>
    <col min="773" max="774" width="13.5703125" style="21" customWidth="1"/>
    <col min="775" max="775" width="9.42578125" style="21" bestFit="1" customWidth="1"/>
    <col min="776" max="777" width="9.140625" style="21"/>
    <col min="778" max="778" width="20.28515625" style="21" customWidth="1"/>
    <col min="779" max="779" width="24.85546875" style="21" customWidth="1"/>
    <col min="780" max="780" width="25" style="21" customWidth="1"/>
    <col min="781" max="781" width="26" style="21" customWidth="1"/>
    <col min="782" max="782" width="16.5703125" style="21" customWidth="1"/>
    <col min="783" max="783" width="40.28515625" style="21" customWidth="1"/>
    <col min="784" max="784" width="24.140625" style="21" customWidth="1"/>
    <col min="785" max="785" width="36.28515625" style="21" customWidth="1"/>
    <col min="786" max="786" width="50.7109375" style="21" customWidth="1"/>
    <col min="787" max="1022" width="9.140625" style="21"/>
    <col min="1023" max="1023" width="8.28515625" style="21" customWidth="1"/>
    <col min="1024" max="1024" width="9.140625" style="21"/>
    <col min="1025" max="1025" width="27" style="21" customWidth="1"/>
    <col min="1026" max="1026" width="9.140625" style="21"/>
    <col min="1027" max="1027" width="13" style="21" customWidth="1"/>
    <col min="1028" max="1028" width="20" style="21" customWidth="1"/>
    <col min="1029" max="1030" width="13.5703125" style="21" customWidth="1"/>
    <col min="1031" max="1031" width="9.42578125" style="21" bestFit="1" customWidth="1"/>
    <col min="1032" max="1033" width="9.140625" style="21"/>
    <col min="1034" max="1034" width="20.28515625" style="21" customWidth="1"/>
    <col min="1035" max="1035" width="24.85546875" style="21" customWidth="1"/>
    <col min="1036" max="1036" width="25" style="21" customWidth="1"/>
    <col min="1037" max="1037" width="26" style="21" customWidth="1"/>
    <col min="1038" max="1038" width="16.5703125" style="21" customWidth="1"/>
    <col min="1039" max="1039" width="40.28515625" style="21" customWidth="1"/>
    <col min="1040" max="1040" width="24.140625" style="21" customWidth="1"/>
    <col min="1041" max="1041" width="36.28515625" style="21" customWidth="1"/>
    <col min="1042" max="1042" width="50.7109375" style="21" customWidth="1"/>
    <col min="1043" max="1278" width="9.140625" style="21"/>
    <col min="1279" max="1279" width="8.28515625" style="21" customWidth="1"/>
    <col min="1280" max="1280" width="9.140625" style="21"/>
    <col min="1281" max="1281" width="27" style="21" customWidth="1"/>
    <col min="1282" max="1282" width="9.140625" style="21"/>
    <col min="1283" max="1283" width="13" style="21" customWidth="1"/>
    <col min="1284" max="1284" width="20" style="21" customWidth="1"/>
    <col min="1285" max="1286" width="13.5703125" style="21" customWidth="1"/>
    <col min="1287" max="1287" width="9.42578125" style="21" bestFit="1" customWidth="1"/>
    <col min="1288" max="1289" width="9.140625" style="21"/>
    <col min="1290" max="1290" width="20.28515625" style="21" customWidth="1"/>
    <col min="1291" max="1291" width="24.85546875" style="21" customWidth="1"/>
    <col min="1292" max="1292" width="25" style="21" customWidth="1"/>
    <col min="1293" max="1293" width="26" style="21" customWidth="1"/>
    <col min="1294" max="1294" width="16.5703125" style="21" customWidth="1"/>
    <col min="1295" max="1295" width="40.28515625" style="21" customWidth="1"/>
    <col min="1296" max="1296" width="24.140625" style="21" customWidth="1"/>
    <col min="1297" max="1297" width="36.28515625" style="21" customWidth="1"/>
    <col min="1298" max="1298" width="50.7109375" style="21" customWidth="1"/>
    <col min="1299" max="1534" width="9.140625" style="21"/>
    <col min="1535" max="1535" width="8.28515625" style="21" customWidth="1"/>
    <col min="1536" max="1536" width="9.140625" style="21"/>
    <col min="1537" max="1537" width="27" style="21" customWidth="1"/>
    <col min="1538" max="1538" width="9.140625" style="21"/>
    <col min="1539" max="1539" width="13" style="21" customWidth="1"/>
    <col min="1540" max="1540" width="20" style="21" customWidth="1"/>
    <col min="1541" max="1542" width="13.5703125" style="21" customWidth="1"/>
    <col min="1543" max="1543" width="9.42578125" style="21" bestFit="1" customWidth="1"/>
    <col min="1544" max="1545" width="9.140625" style="21"/>
    <col min="1546" max="1546" width="20.28515625" style="21" customWidth="1"/>
    <col min="1547" max="1547" width="24.85546875" style="21" customWidth="1"/>
    <col min="1548" max="1548" width="25" style="21" customWidth="1"/>
    <col min="1549" max="1549" width="26" style="21" customWidth="1"/>
    <col min="1550" max="1550" width="16.5703125" style="21" customWidth="1"/>
    <col min="1551" max="1551" width="40.28515625" style="21" customWidth="1"/>
    <col min="1552" max="1552" width="24.140625" style="21" customWidth="1"/>
    <col min="1553" max="1553" width="36.28515625" style="21" customWidth="1"/>
    <col min="1554" max="1554" width="50.7109375" style="21" customWidth="1"/>
    <col min="1555" max="1790" width="9.140625" style="21"/>
    <col min="1791" max="1791" width="8.28515625" style="21" customWidth="1"/>
    <col min="1792" max="1792" width="9.140625" style="21"/>
    <col min="1793" max="1793" width="27" style="21" customWidth="1"/>
    <col min="1794" max="1794" width="9.140625" style="21"/>
    <col min="1795" max="1795" width="13" style="21" customWidth="1"/>
    <col min="1796" max="1796" width="20" style="21" customWidth="1"/>
    <col min="1797" max="1798" width="13.5703125" style="21" customWidth="1"/>
    <col min="1799" max="1799" width="9.42578125" style="21" bestFit="1" customWidth="1"/>
    <col min="1800" max="1801" width="9.140625" style="21"/>
    <col min="1802" max="1802" width="20.28515625" style="21" customWidth="1"/>
    <col min="1803" max="1803" width="24.85546875" style="21" customWidth="1"/>
    <col min="1804" max="1804" width="25" style="21" customWidth="1"/>
    <col min="1805" max="1805" width="26" style="21" customWidth="1"/>
    <col min="1806" max="1806" width="16.5703125" style="21" customWidth="1"/>
    <col min="1807" max="1807" width="40.28515625" style="21" customWidth="1"/>
    <col min="1808" max="1808" width="24.140625" style="21" customWidth="1"/>
    <col min="1809" max="1809" width="36.28515625" style="21" customWidth="1"/>
    <col min="1810" max="1810" width="50.7109375" style="21" customWidth="1"/>
    <col min="1811" max="2046" width="9.140625" style="21"/>
    <col min="2047" max="2047" width="8.28515625" style="21" customWidth="1"/>
    <col min="2048" max="2048" width="9.140625" style="21"/>
    <col min="2049" max="2049" width="27" style="21" customWidth="1"/>
    <col min="2050" max="2050" width="9.140625" style="21"/>
    <col min="2051" max="2051" width="13" style="21" customWidth="1"/>
    <col min="2052" max="2052" width="20" style="21" customWidth="1"/>
    <col min="2053" max="2054" width="13.5703125" style="21" customWidth="1"/>
    <col min="2055" max="2055" width="9.42578125" style="21" bestFit="1" customWidth="1"/>
    <col min="2056" max="2057" width="9.140625" style="21"/>
    <col min="2058" max="2058" width="20.28515625" style="21" customWidth="1"/>
    <col min="2059" max="2059" width="24.85546875" style="21" customWidth="1"/>
    <col min="2060" max="2060" width="25" style="21" customWidth="1"/>
    <col min="2061" max="2061" width="26" style="21" customWidth="1"/>
    <col min="2062" max="2062" width="16.5703125" style="21" customWidth="1"/>
    <col min="2063" max="2063" width="40.28515625" style="21" customWidth="1"/>
    <col min="2064" max="2064" width="24.140625" style="21" customWidth="1"/>
    <col min="2065" max="2065" width="36.28515625" style="21" customWidth="1"/>
    <col min="2066" max="2066" width="50.7109375" style="21" customWidth="1"/>
    <col min="2067" max="2302" width="9.140625" style="21"/>
    <col min="2303" max="2303" width="8.28515625" style="21" customWidth="1"/>
    <col min="2304" max="2304" width="9.140625" style="21"/>
    <col min="2305" max="2305" width="27" style="21" customWidth="1"/>
    <col min="2306" max="2306" width="9.140625" style="21"/>
    <col min="2307" max="2307" width="13" style="21" customWidth="1"/>
    <col min="2308" max="2308" width="20" style="21" customWidth="1"/>
    <col min="2309" max="2310" width="13.5703125" style="21" customWidth="1"/>
    <col min="2311" max="2311" width="9.42578125" style="21" bestFit="1" customWidth="1"/>
    <col min="2312" max="2313" width="9.140625" style="21"/>
    <col min="2314" max="2314" width="20.28515625" style="21" customWidth="1"/>
    <col min="2315" max="2315" width="24.85546875" style="21" customWidth="1"/>
    <col min="2316" max="2316" width="25" style="21" customWidth="1"/>
    <col min="2317" max="2317" width="26" style="21" customWidth="1"/>
    <col min="2318" max="2318" width="16.5703125" style="21" customWidth="1"/>
    <col min="2319" max="2319" width="40.28515625" style="21" customWidth="1"/>
    <col min="2320" max="2320" width="24.140625" style="21" customWidth="1"/>
    <col min="2321" max="2321" width="36.28515625" style="21" customWidth="1"/>
    <col min="2322" max="2322" width="50.7109375" style="21" customWidth="1"/>
    <col min="2323" max="2558" width="9.140625" style="21"/>
    <col min="2559" max="2559" width="8.28515625" style="21" customWidth="1"/>
    <col min="2560" max="2560" width="9.140625" style="21"/>
    <col min="2561" max="2561" width="27" style="21" customWidth="1"/>
    <col min="2562" max="2562" width="9.140625" style="21"/>
    <col min="2563" max="2563" width="13" style="21" customWidth="1"/>
    <col min="2564" max="2564" width="20" style="21" customWidth="1"/>
    <col min="2565" max="2566" width="13.5703125" style="21" customWidth="1"/>
    <col min="2567" max="2567" width="9.42578125" style="21" bestFit="1" customWidth="1"/>
    <col min="2568" max="2569" width="9.140625" style="21"/>
    <col min="2570" max="2570" width="20.28515625" style="21" customWidth="1"/>
    <col min="2571" max="2571" width="24.85546875" style="21" customWidth="1"/>
    <col min="2572" max="2572" width="25" style="21" customWidth="1"/>
    <col min="2573" max="2573" width="26" style="21" customWidth="1"/>
    <col min="2574" max="2574" width="16.5703125" style="21" customWidth="1"/>
    <col min="2575" max="2575" width="40.28515625" style="21" customWidth="1"/>
    <col min="2576" max="2576" width="24.140625" style="21" customWidth="1"/>
    <col min="2577" max="2577" width="36.28515625" style="21" customWidth="1"/>
    <col min="2578" max="2578" width="50.7109375" style="21" customWidth="1"/>
    <col min="2579" max="2814" width="9.140625" style="21"/>
    <col min="2815" max="2815" width="8.28515625" style="21" customWidth="1"/>
    <col min="2816" max="2816" width="9.140625" style="21"/>
    <col min="2817" max="2817" width="27" style="21" customWidth="1"/>
    <col min="2818" max="2818" width="9.140625" style="21"/>
    <col min="2819" max="2819" width="13" style="21" customWidth="1"/>
    <col min="2820" max="2820" width="20" style="21" customWidth="1"/>
    <col min="2821" max="2822" width="13.5703125" style="21" customWidth="1"/>
    <col min="2823" max="2823" width="9.42578125" style="21" bestFit="1" customWidth="1"/>
    <col min="2824" max="2825" width="9.140625" style="21"/>
    <col min="2826" max="2826" width="20.28515625" style="21" customWidth="1"/>
    <col min="2827" max="2827" width="24.85546875" style="21" customWidth="1"/>
    <col min="2828" max="2828" width="25" style="21" customWidth="1"/>
    <col min="2829" max="2829" width="26" style="21" customWidth="1"/>
    <col min="2830" max="2830" width="16.5703125" style="21" customWidth="1"/>
    <col min="2831" max="2831" width="40.28515625" style="21" customWidth="1"/>
    <col min="2832" max="2832" width="24.140625" style="21" customWidth="1"/>
    <col min="2833" max="2833" width="36.28515625" style="21" customWidth="1"/>
    <col min="2834" max="2834" width="50.7109375" style="21" customWidth="1"/>
    <col min="2835" max="3070" width="9.140625" style="21"/>
    <col min="3071" max="3071" width="8.28515625" style="21" customWidth="1"/>
    <col min="3072" max="3072" width="9.140625" style="21"/>
    <col min="3073" max="3073" width="27" style="21" customWidth="1"/>
    <col min="3074" max="3074" width="9.140625" style="21"/>
    <col min="3075" max="3075" width="13" style="21" customWidth="1"/>
    <col min="3076" max="3076" width="20" style="21" customWidth="1"/>
    <col min="3077" max="3078" width="13.5703125" style="21" customWidth="1"/>
    <col min="3079" max="3079" width="9.42578125" style="21" bestFit="1" customWidth="1"/>
    <col min="3080" max="3081" width="9.140625" style="21"/>
    <col min="3082" max="3082" width="20.28515625" style="21" customWidth="1"/>
    <col min="3083" max="3083" width="24.85546875" style="21" customWidth="1"/>
    <col min="3084" max="3084" width="25" style="21" customWidth="1"/>
    <col min="3085" max="3085" width="26" style="21" customWidth="1"/>
    <col min="3086" max="3086" width="16.5703125" style="21" customWidth="1"/>
    <col min="3087" max="3087" width="40.28515625" style="21" customWidth="1"/>
    <col min="3088" max="3088" width="24.140625" style="21" customWidth="1"/>
    <col min="3089" max="3089" width="36.28515625" style="21" customWidth="1"/>
    <col min="3090" max="3090" width="50.7109375" style="21" customWidth="1"/>
    <col min="3091" max="3326" width="9.140625" style="21"/>
    <col min="3327" max="3327" width="8.28515625" style="21" customWidth="1"/>
    <col min="3328" max="3328" width="9.140625" style="21"/>
    <col min="3329" max="3329" width="27" style="21" customWidth="1"/>
    <col min="3330" max="3330" width="9.140625" style="21"/>
    <col min="3331" max="3331" width="13" style="21" customWidth="1"/>
    <col min="3332" max="3332" width="20" style="21" customWidth="1"/>
    <col min="3333" max="3334" width="13.5703125" style="21" customWidth="1"/>
    <col min="3335" max="3335" width="9.42578125" style="21" bestFit="1" customWidth="1"/>
    <col min="3336" max="3337" width="9.140625" style="21"/>
    <col min="3338" max="3338" width="20.28515625" style="21" customWidth="1"/>
    <col min="3339" max="3339" width="24.85546875" style="21" customWidth="1"/>
    <col min="3340" max="3340" width="25" style="21" customWidth="1"/>
    <col min="3341" max="3341" width="26" style="21" customWidth="1"/>
    <col min="3342" max="3342" width="16.5703125" style="21" customWidth="1"/>
    <col min="3343" max="3343" width="40.28515625" style="21" customWidth="1"/>
    <col min="3344" max="3344" width="24.140625" style="21" customWidth="1"/>
    <col min="3345" max="3345" width="36.28515625" style="21" customWidth="1"/>
    <col min="3346" max="3346" width="50.7109375" style="21" customWidth="1"/>
    <col min="3347" max="3582" width="9.140625" style="21"/>
    <col min="3583" max="3583" width="8.28515625" style="21" customWidth="1"/>
    <col min="3584" max="3584" width="9.140625" style="21"/>
    <col min="3585" max="3585" width="27" style="21" customWidth="1"/>
    <col min="3586" max="3586" width="9.140625" style="21"/>
    <col min="3587" max="3587" width="13" style="21" customWidth="1"/>
    <col min="3588" max="3588" width="20" style="21" customWidth="1"/>
    <col min="3589" max="3590" width="13.5703125" style="21" customWidth="1"/>
    <col min="3591" max="3591" width="9.42578125" style="21" bestFit="1" customWidth="1"/>
    <col min="3592" max="3593" width="9.140625" style="21"/>
    <col min="3594" max="3594" width="20.28515625" style="21" customWidth="1"/>
    <col min="3595" max="3595" width="24.85546875" style="21" customWidth="1"/>
    <col min="3596" max="3596" width="25" style="21" customWidth="1"/>
    <col min="3597" max="3597" width="26" style="21" customWidth="1"/>
    <col min="3598" max="3598" width="16.5703125" style="21" customWidth="1"/>
    <col min="3599" max="3599" width="40.28515625" style="21" customWidth="1"/>
    <col min="3600" max="3600" width="24.140625" style="21" customWidth="1"/>
    <col min="3601" max="3601" width="36.28515625" style="21" customWidth="1"/>
    <col min="3602" max="3602" width="50.7109375" style="21" customWidth="1"/>
    <col min="3603" max="3838" width="9.140625" style="21"/>
    <col min="3839" max="3839" width="8.28515625" style="21" customWidth="1"/>
    <col min="3840" max="3840" width="9.140625" style="21"/>
    <col min="3841" max="3841" width="27" style="21" customWidth="1"/>
    <col min="3842" max="3842" width="9.140625" style="21"/>
    <col min="3843" max="3843" width="13" style="21" customWidth="1"/>
    <col min="3844" max="3844" width="20" style="21" customWidth="1"/>
    <col min="3845" max="3846" width="13.5703125" style="21" customWidth="1"/>
    <col min="3847" max="3847" width="9.42578125" style="21" bestFit="1" customWidth="1"/>
    <col min="3848" max="3849" width="9.140625" style="21"/>
    <col min="3850" max="3850" width="20.28515625" style="21" customWidth="1"/>
    <col min="3851" max="3851" width="24.85546875" style="21" customWidth="1"/>
    <col min="3852" max="3852" width="25" style="21" customWidth="1"/>
    <col min="3853" max="3853" width="26" style="21" customWidth="1"/>
    <col min="3854" max="3854" width="16.5703125" style="21" customWidth="1"/>
    <col min="3855" max="3855" width="40.28515625" style="21" customWidth="1"/>
    <col min="3856" max="3856" width="24.140625" style="21" customWidth="1"/>
    <col min="3857" max="3857" width="36.28515625" style="21" customWidth="1"/>
    <col min="3858" max="3858" width="50.7109375" style="21" customWidth="1"/>
    <col min="3859" max="4094" width="9.140625" style="21"/>
    <col min="4095" max="4095" width="8.28515625" style="21" customWidth="1"/>
    <col min="4096" max="4096" width="9.140625" style="21"/>
    <col min="4097" max="4097" width="27" style="21" customWidth="1"/>
    <col min="4098" max="4098" width="9.140625" style="21"/>
    <col min="4099" max="4099" width="13" style="21" customWidth="1"/>
    <col min="4100" max="4100" width="20" style="21" customWidth="1"/>
    <col min="4101" max="4102" width="13.5703125" style="21" customWidth="1"/>
    <col min="4103" max="4103" width="9.42578125" style="21" bestFit="1" customWidth="1"/>
    <col min="4104" max="4105" width="9.140625" style="21"/>
    <col min="4106" max="4106" width="20.28515625" style="21" customWidth="1"/>
    <col min="4107" max="4107" width="24.85546875" style="21" customWidth="1"/>
    <col min="4108" max="4108" width="25" style="21" customWidth="1"/>
    <col min="4109" max="4109" width="26" style="21" customWidth="1"/>
    <col min="4110" max="4110" width="16.5703125" style="21" customWidth="1"/>
    <col min="4111" max="4111" width="40.28515625" style="21" customWidth="1"/>
    <col min="4112" max="4112" width="24.140625" style="21" customWidth="1"/>
    <col min="4113" max="4113" width="36.28515625" style="21" customWidth="1"/>
    <col min="4114" max="4114" width="50.7109375" style="21" customWidth="1"/>
    <col min="4115" max="4350" width="9.140625" style="21"/>
    <col min="4351" max="4351" width="8.28515625" style="21" customWidth="1"/>
    <col min="4352" max="4352" width="9.140625" style="21"/>
    <col min="4353" max="4353" width="27" style="21" customWidth="1"/>
    <col min="4354" max="4354" width="9.140625" style="21"/>
    <col min="4355" max="4355" width="13" style="21" customWidth="1"/>
    <col min="4356" max="4356" width="20" style="21" customWidth="1"/>
    <col min="4357" max="4358" width="13.5703125" style="21" customWidth="1"/>
    <col min="4359" max="4359" width="9.42578125" style="21" bestFit="1" customWidth="1"/>
    <col min="4360" max="4361" width="9.140625" style="21"/>
    <col min="4362" max="4362" width="20.28515625" style="21" customWidth="1"/>
    <col min="4363" max="4363" width="24.85546875" style="21" customWidth="1"/>
    <col min="4364" max="4364" width="25" style="21" customWidth="1"/>
    <col min="4365" max="4365" width="26" style="21" customWidth="1"/>
    <col min="4366" max="4366" width="16.5703125" style="21" customWidth="1"/>
    <col min="4367" max="4367" width="40.28515625" style="21" customWidth="1"/>
    <col min="4368" max="4368" width="24.140625" style="21" customWidth="1"/>
    <col min="4369" max="4369" width="36.28515625" style="21" customWidth="1"/>
    <col min="4370" max="4370" width="50.7109375" style="21" customWidth="1"/>
    <col min="4371" max="4606" width="9.140625" style="21"/>
    <col min="4607" max="4607" width="8.28515625" style="21" customWidth="1"/>
    <col min="4608" max="4608" width="9.140625" style="21"/>
    <col min="4609" max="4609" width="27" style="21" customWidth="1"/>
    <col min="4610" max="4610" width="9.140625" style="21"/>
    <col min="4611" max="4611" width="13" style="21" customWidth="1"/>
    <col min="4612" max="4612" width="20" style="21" customWidth="1"/>
    <col min="4613" max="4614" width="13.5703125" style="21" customWidth="1"/>
    <col min="4615" max="4615" width="9.42578125" style="21" bestFit="1" customWidth="1"/>
    <col min="4616" max="4617" width="9.140625" style="21"/>
    <col min="4618" max="4618" width="20.28515625" style="21" customWidth="1"/>
    <col min="4619" max="4619" width="24.85546875" style="21" customWidth="1"/>
    <col min="4620" max="4620" width="25" style="21" customWidth="1"/>
    <col min="4621" max="4621" width="26" style="21" customWidth="1"/>
    <col min="4622" max="4622" width="16.5703125" style="21" customWidth="1"/>
    <col min="4623" max="4623" width="40.28515625" style="21" customWidth="1"/>
    <col min="4624" max="4624" width="24.140625" style="21" customWidth="1"/>
    <col min="4625" max="4625" width="36.28515625" style="21" customWidth="1"/>
    <col min="4626" max="4626" width="50.7109375" style="21" customWidth="1"/>
    <col min="4627" max="4862" width="9.140625" style="21"/>
    <col min="4863" max="4863" width="8.28515625" style="21" customWidth="1"/>
    <col min="4864" max="4864" width="9.140625" style="21"/>
    <col min="4865" max="4865" width="27" style="21" customWidth="1"/>
    <col min="4866" max="4866" width="9.140625" style="21"/>
    <col min="4867" max="4867" width="13" style="21" customWidth="1"/>
    <col min="4868" max="4868" width="20" style="21" customWidth="1"/>
    <col min="4869" max="4870" width="13.5703125" style="21" customWidth="1"/>
    <col min="4871" max="4871" width="9.42578125" style="21" bestFit="1" customWidth="1"/>
    <col min="4872" max="4873" width="9.140625" style="21"/>
    <col min="4874" max="4874" width="20.28515625" style="21" customWidth="1"/>
    <col min="4875" max="4875" width="24.85546875" style="21" customWidth="1"/>
    <col min="4876" max="4876" width="25" style="21" customWidth="1"/>
    <col min="4877" max="4877" width="26" style="21" customWidth="1"/>
    <col min="4878" max="4878" width="16.5703125" style="21" customWidth="1"/>
    <col min="4879" max="4879" width="40.28515625" style="21" customWidth="1"/>
    <col min="4880" max="4880" width="24.140625" style="21" customWidth="1"/>
    <col min="4881" max="4881" width="36.28515625" style="21" customWidth="1"/>
    <col min="4882" max="4882" width="50.7109375" style="21" customWidth="1"/>
    <col min="4883" max="5118" width="9.140625" style="21"/>
    <col min="5119" max="5119" width="8.28515625" style="21" customWidth="1"/>
    <col min="5120" max="5120" width="9.140625" style="21"/>
    <col min="5121" max="5121" width="27" style="21" customWidth="1"/>
    <col min="5122" max="5122" width="9.140625" style="21"/>
    <col min="5123" max="5123" width="13" style="21" customWidth="1"/>
    <col min="5124" max="5124" width="20" style="21" customWidth="1"/>
    <col min="5125" max="5126" width="13.5703125" style="21" customWidth="1"/>
    <col min="5127" max="5127" width="9.42578125" style="21" bestFit="1" customWidth="1"/>
    <col min="5128" max="5129" width="9.140625" style="21"/>
    <col min="5130" max="5130" width="20.28515625" style="21" customWidth="1"/>
    <col min="5131" max="5131" width="24.85546875" style="21" customWidth="1"/>
    <col min="5132" max="5132" width="25" style="21" customWidth="1"/>
    <col min="5133" max="5133" width="26" style="21" customWidth="1"/>
    <col min="5134" max="5134" width="16.5703125" style="21" customWidth="1"/>
    <col min="5135" max="5135" width="40.28515625" style="21" customWidth="1"/>
    <col min="5136" max="5136" width="24.140625" style="21" customWidth="1"/>
    <col min="5137" max="5137" width="36.28515625" style="21" customWidth="1"/>
    <col min="5138" max="5138" width="50.7109375" style="21" customWidth="1"/>
    <col min="5139" max="5374" width="9.140625" style="21"/>
    <col min="5375" max="5375" width="8.28515625" style="21" customWidth="1"/>
    <col min="5376" max="5376" width="9.140625" style="21"/>
    <col min="5377" max="5377" width="27" style="21" customWidth="1"/>
    <col min="5378" max="5378" width="9.140625" style="21"/>
    <col min="5379" max="5379" width="13" style="21" customWidth="1"/>
    <col min="5380" max="5380" width="20" style="21" customWidth="1"/>
    <col min="5381" max="5382" width="13.5703125" style="21" customWidth="1"/>
    <col min="5383" max="5383" width="9.42578125" style="21" bestFit="1" customWidth="1"/>
    <col min="5384" max="5385" width="9.140625" style="21"/>
    <col min="5386" max="5386" width="20.28515625" style="21" customWidth="1"/>
    <col min="5387" max="5387" width="24.85546875" style="21" customWidth="1"/>
    <col min="5388" max="5388" width="25" style="21" customWidth="1"/>
    <col min="5389" max="5389" width="26" style="21" customWidth="1"/>
    <col min="5390" max="5390" width="16.5703125" style="21" customWidth="1"/>
    <col min="5391" max="5391" width="40.28515625" style="21" customWidth="1"/>
    <col min="5392" max="5392" width="24.140625" style="21" customWidth="1"/>
    <col min="5393" max="5393" width="36.28515625" style="21" customWidth="1"/>
    <col min="5394" max="5394" width="50.7109375" style="21" customWidth="1"/>
    <col min="5395" max="5630" width="9.140625" style="21"/>
    <col min="5631" max="5631" width="8.28515625" style="21" customWidth="1"/>
    <col min="5632" max="5632" width="9.140625" style="21"/>
    <col min="5633" max="5633" width="27" style="21" customWidth="1"/>
    <col min="5634" max="5634" width="9.140625" style="21"/>
    <col min="5635" max="5635" width="13" style="21" customWidth="1"/>
    <col min="5636" max="5636" width="20" style="21" customWidth="1"/>
    <col min="5637" max="5638" width="13.5703125" style="21" customWidth="1"/>
    <col min="5639" max="5639" width="9.42578125" style="21" bestFit="1" customWidth="1"/>
    <col min="5640" max="5641" width="9.140625" style="21"/>
    <col min="5642" max="5642" width="20.28515625" style="21" customWidth="1"/>
    <col min="5643" max="5643" width="24.85546875" style="21" customWidth="1"/>
    <col min="5644" max="5644" width="25" style="21" customWidth="1"/>
    <col min="5645" max="5645" width="26" style="21" customWidth="1"/>
    <col min="5646" max="5646" width="16.5703125" style="21" customWidth="1"/>
    <col min="5647" max="5647" width="40.28515625" style="21" customWidth="1"/>
    <col min="5648" max="5648" width="24.140625" style="21" customWidth="1"/>
    <col min="5649" max="5649" width="36.28515625" style="21" customWidth="1"/>
    <col min="5650" max="5650" width="50.7109375" style="21" customWidth="1"/>
    <col min="5651" max="5886" width="9.140625" style="21"/>
    <col min="5887" max="5887" width="8.28515625" style="21" customWidth="1"/>
    <col min="5888" max="5888" width="9.140625" style="21"/>
    <col min="5889" max="5889" width="27" style="21" customWidth="1"/>
    <col min="5890" max="5890" width="9.140625" style="21"/>
    <col min="5891" max="5891" width="13" style="21" customWidth="1"/>
    <col min="5892" max="5892" width="20" style="21" customWidth="1"/>
    <col min="5893" max="5894" width="13.5703125" style="21" customWidth="1"/>
    <col min="5895" max="5895" width="9.42578125" style="21" bestFit="1" customWidth="1"/>
    <col min="5896" max="5897" width="9.140625" style="21"/>
    <col min="5898" max="5898" width="20.28515625" style="21" customWidth="1"/>
    <col min="5899" max="5899" width="24.85546875" style="21" customWidth="1"/>
    <col min="5900" max="5900" width="25" style="21" customWidth="1"/>
    <col min="5901" max="5901" width="26" style="21" customWidth="1"/>
    <col min="5902" max="5902" width="16.5703125" style="21" customWidth="1"/>
    <col min="5903" max="5903" width="40.28515625" style="21" customWidth="1"/>
    <col min="5904" max="5904" width="24.140625" style="21" customWidth="1"/>
    <col min="5905" max="5905" width="36.28515625" style="21" customWidth="1"/>
    <col min="5906" max="5906" width="50.7109375" style="21" customWidth="1"/>
    <col min="5907" max="6142" width="9.140625" style="21"/>
    <col min="6143" max="6143" width="8.28515625" style="21" customWidth="1"/>
    <col min="6144" max="6144" width="9.140625" style="21"/>
    <col min="6145" max="6145" width="27" style="21" customWidth="1"/>
    <col min="6146" max="6146" width="9.140625" style="21"/>
    <col min="6147" max="6147" width="13" style="21" customWidth="1"/>
    <col min="6148" max="6148" width="20" style="21" customWidth="1"/>
    <col min="6149" max="6150" width="13.5703125" style="21" customWidth="1"/>
    <col min="6151" max="6151" width="9.42578125" style="21" bestFit="1" customWidth="1"/>
    <col min="6152" max="6153" width="9.140625" style="21"/>
    <col min="6154" max="6154" width="20.28515625" style="21" customWidth="1"/>
    <col min="6155" max="6155" width="24.85546875" style="21" customWidth="1"/>
    <col min="6156" max="6156" width="25" style="21" customWidth="1"/>
    <col min="6157" max="6157" width="26" style="21" customWidth="1"/>
    <col min="6158" max="6158" width="16.5703125" style="21" customWidth="1"/>
    <col min="6159" max="6159" width="40.28515625" style="21" customWidth="1"/>
    <col min="6160" max="6160" width="24.140625" style="21" customWidth="1"/>
    <col min="6161" max="6161" width="36.28515625" style="21" customWidth="1"/>
    <col min="6162" max="6162" width="50.7109375" style="21" customWidth="1"/>
    <col min="6163" max="6398" width="9.140625" style="21"/>
    <col min="6399" max="6399" width="8.28515625" style="21" customWidth="1"/>
    <col min="6400" max="6400" width="9.140625" style="21"/>
    <col min="6401" max="6401" width="27" style="21" customWidth="1"/>
    <col min="6402" max="6402" width="9.140625" style="21"/>
    <col min="6403" max="6403" width="13" style="21" customWidth="1"/>
    <col min="6404" max="6404" width="20" style="21" customWidth="1"/>
    <col min="6405" max="6406" width="13.5703125" style="21" customWidth="1"/>
    <col min="6407" max="6407" width="9.42578125" style="21" bestFit="1" customWidth="1"/>
    <col min="6408" max="6409" width="9.140625" style="21"/>
    <col min="6410" max="6410" width="20.28515625" style="21" customWidth="1"/>
    <col min="6411" max="6411" width="24.85546875" style="21" customWidth="1"/>
    <col min="6412" max="6412" width="25" style="21" customWidth="1"/>
    <col min="6413" max="6413" width="26" style="21" customWidth="1"/>
    <col min="6414" max="6414" width="16.5703125" style="21" customWidth="1"/>
    <col min="6415" max="6415" width="40.28515625" style="21" customWidth="1"/>
    <col min="6416" max="6416" width="24.140625" style="21" customWidth="1"/>
    <col min="6417" max="6417" width="36.28515625" style="21" customWidth="1"/>
    <col min="6418" max="6418" width="50.7109375" style="21" customWidth="1"/>
    <col min="6419" max="6654" width="9.140625" style="21"/>
    <col min="6655" max="6655" width="8.28515625" style="21" customWidth="1"/>
    <col min="6656" max="6656" width="9.140625" style="21"/>
    <col min="6657" max="6657" width="27" style="21" customWidth="1"/>
    <col min="6658" max="6658" width="9.140625" style="21"/>
    <col min="6659" max="6659" width="13" style="21" customWidth="1"/>
    <col min="6660" max="6660" width="20" style="21" customWidth="1"/>
    <col min="6661" max="6662" width="13.5703125" style="21" customWidth="1"/>
    <col min="6663" max="6663" width="9.42578125" style="21" bestFit="1" customWidth="1"/>
    <col min="6664" max="6665" width="9.140625" style="21"/>
    <col min="6666" max="6666" width="20.28515625" style="21" customWidth="1"/>
    <col min="6667" max="6667" width="24.85546875" style="21" customWidth="1"/>
    <col min="6668" max="6668" width="25" style="21" customWidth="1"/>
    <col min="6669" max="6669" width="26" style="21" customWidth="1"/>
    <col min="6670" max="6670" width="16.5703125" style="21" customWidth="1"/>
    <col min="6671" max="6671" width="40.28515625" style="21" customWidth="1"/>
    <col min="6672" max="6672" width="24.140625" style="21" customWidth="1"/>
    <col min="6673" max="6673" width="36.28515625" style="21" customWidth="1"/>
    <col min="6674" max="6674" width="50.7109375" style="21" customWidth="1"/>
    <col min="6675" max="6910" width="9.140625" style="21"/>
    <col min="6911" max="6911" width="8.28515625" style="21" customWidth="1"/>
    <col min="6912" max="6912" width="9.140625" style="21"/>
    <col min="6913" max="6913" width="27" style="21" customWidth="1"/>
    <col min="6914" max="6914" width="9.140625" style="21"/>
    <col min="6915" max="6915" width="13" style="21" customWidth="1"/>
    <col min="6916" max="6916" width="20" style="21" customWidth="1"/>
    <col min="6917" max="6918" width="13.5703125" style="21" customWidth="1"/>
    <col min="6919" max="6919" width="9.42578125" style="21" bestFit="1" customWidth="1"/>
    <col min="6920" max="6921" width="9.140625" style="21"/>
    <col min="6922" max="6922" width="20.28515625" style="21" customWidth="1"/>
    <col min="6923" max="6923" width="24.85546875" style="21" customWidth="1"/>
    <col min="6924" max="6924" width="25" style="21" customWidth="1"/>
    <col min="6925" max="6925" width="26" style="21" customWidth="1"/>
    <col min="6926" max="6926" width="16.5703125" style="21" customWidth="1"/>
    <col min="6927" max="6927" width="40.28515625" style="21" customWidth="1"/>
    <col min="6928" max="6928" width="24.140625" style="21" customWidth="1"/>
    <col min="6929" max="6929" width="36.28515625" style="21" customWidth="1"/>
    <col min="6930" max="6930" width="50.7109375" style="21" customWidth="1"/>
    <col min="6931" max="7166" width="9.140625" style="21"/>
    <col min="7167" max="7167" width="8.28515625" style="21" customWidth="1"/>
    <col min="7168" max="7168" width="9.140625" style="21"/>
    <col min="7169" max="7169" width="27" style="21" customWidth="1"/>
    <col min="7170" max="7170" width="9.140625" style="21"/>
    <col min="7171" max="7171" width="13" style="21" customWidth="1"/>
    <col min="7172" max="7172" width="20" style="21" customWidth="1"/>
    <col min="7173" max="7174" width="13.5703125" style="21" customWidth="1"/>
    <col min="7175" max="7175" width="9.42578125" style="21" bestFit="1" customWidth="1"/>
    <col min="7176" max="7177" width="9.140625" style="21"/>
    <col min="7178" max="7178" width="20.28515625" style="21" customWidth="1"/>
    <col min="7179" max="7179" width="24.85546875" style="21" customWidth="1"/>
    <col min="7180" max="7180" width="25" style="21" customWidth="1"/>
    <col min="7181" max="7181" width="26" style="21" customWidth="1"/>
    <col min="7182" max="7182" width="16.5703125" style="21" customWidth="1"/>
    <col min="7183" max="7183" width="40.28515625" style="21" customWidth="1"/>
    <col min="7184" max="7184" width="24.140625" style="21" customWidth="1"/>
    <col min="7185" max="7185" width="36.28515625" style="21" customWidth="1"/>
    <col min="7186" max="7186" width="50.7109375" style="21" customWidth="1"/>
    <col min="7187" max="7422" width="9.140625" style="21"/>
    <col min="7423" max="7423" width="8.28515625" style="21" customWidth="1"/>
    <col min="7424" max="7424" width="9.140625" style="21"/>
    <col min="7425" max="7425" width="27" style="21" customWidth="1"/>
    <col min="7426" max="7426" width="9.140625" style="21"/>
    <col min="7427" max="7427" width="13" style="21" customWidth="1"/>
    <col min="7428" max="7428" width="20" style="21" customWidth="1"/>
    <col min="7429" max="7430" width="13.5703125" style="21" customWidth="1"/>
    <col min="7431" max="7431" width="9.42578125" style="21" bestFit="1" customWidth="1"/>
    <col min="7432" max="7433" width="9.140625" style="21"/>
    <col min="7434" max="7434" width="20.28515625" style="21" customWidth="1"/>
    <col min="7435" max="7435" width="24.85546875" style="21" customWidth="1"/>
    <col min="7436" max="7436" width="25" style="21" customWidth="1"/>
    <col min="7437" max="7437" width="26" style="21" customWidth="1"/>
    <col min="7438" max="7438" width="16.5703125" style="21" customWidth="1"/>
    <col min="7439" max="7439" width="40.28515625" style="21" customWidth="1"/>
    <col min="7440" max="7440" width="24.140625" style="21" customWidth="1"/>
    <col min="7441" max="7441" width="36.28515625" style="21" customWidth="1"/>
    <col min="7442" max="7442" width="50.7109375" style="21" customWidth="1"/>
    <col min="7443" max="7678" width="9.140625" style="21"/>
    <col min="7679" max="7679" width="8.28515625" style="21" customWidth="1"/>
    <col min="7680" max="7680" width="9.140625" style="21"/>
    <col min="7681" max="7681" width="27" style="21" customWidth="1"/>
    <col min="7682" max="7682" width="9.140625" style="21"/>
    <col min="7683" max="7683" width="13" style="21" customWidth="1"/>
    <col min="7684" max="7684" width="20" style="21" customWidth="1"/>
    <col min="7685" max="7686" width="13.5703125" style="21" customWidth="1"/>
    <col min="7687" max="7687" width="9.42578125" style="21" bestFit="1" customWidth="1"/>
    <col min="7688" max="7689" width="9.140625" style="21"/>
    <col min="7690" max="7690" width="20.28515625" style="21" customWidth="1"/>
    <col min="7691" max="7691" width="24.85546875" style="21" customWidth="1"/>
    <col min="7692" max="7692" width="25" style="21" customWidth="1"/>
    <col min="7693" max="7693" width="26" style="21" customWidth="1"/>
    <col min="7694" max="7694" width="16.5703125" style="21" customWidth="1"/>
    <col min="7695" max="7695" width="40.28515625" style="21" customWidth="1"/>
    <col min="7696" max="7696" width="24.140625" style="21" customWidth="1"/>
    <col min="7697" max="7697" width="36.28515625" style="21" customWidth="1"/>
    <col min="7698" max="7698" width="50.7109375" style="21" customWidth="1"/>
    <col min="7699" max="7934" width="9.140625" style="21"/>
    <col min="7935" max="7935" width="8.28515625" style="21" customWidth="1"/>
    <col min="7936" max="7936" width="9.140625" style="21"/>
    <col min="7937" max="7937" width="27" style="21" customWidth="1"/>
    <col min="7938" max="7938" width="9.140625" style="21"/>
    <col min="7939" max="7939" width="13" style="21" customWidth="1"/>
    <col min="7940" max="7940" width="20" style="21" customWidth="1"/>
    <col min="7941" max="7942" width="13.5703125" style="21" customWidth="1"/>
    <col min="7943" max="7943" width="9.42578125" style="21" bestFit="1" customWidth="1"/>
    <col min="7944" max="7945" width="9.140625" style="21"/>
    <col min="7946" max="7946" width="20.28515625" style="21" customWidth="1"/>
    <col min="7947" max="7947" width="24.85546875" style="21" customWidth="1"/>
    <col min="7948" max="7948" width="25" style="21" customWidth="1"/>
    <col min="7949" max="7949" width="26" style="21" customWidth="1"/>
    <col min="7950" max="7950" width="16.5703125" style="21" customWidth="1"/>
    <col min="7951" max="7951" width="40.28515625" style="21" customWidth="1"/>
    <col min="7952" max="7952" width="24.140625" style="21" customWidth="1"/>
    <col min="7953" max="7953" width="36.28515625" style="21" customWidth="1"/>
    <col min="7954" max="7954" width="50.7109375" style="21" customWidth="1"/>
    <col min="7955" max="8190" width="9.140625" style="21"/>
    <col min="8191" max="8191" width="8.28515625" style="21" customWidth="1"/>
    <col min="8192" max="8192" width="9.140625" style="21"/>
    <col min="8193" max="8193" width="27" style="21" customWidth="1"/>
    <col min="8194" max="8194" width="9.140625" style="21"/>
    <col min="8195" max="8195" width="13" style="21" customWidth="1"/>
    <col min="8196" max="8196" width="20" style="21" customWidth="1"/>
    <col min="8197" max="8198" width="13.5703125" style="21" customWidth="1"/>
    <col min="8199" max="8199" width="9.42578125" style="21" bestFit="1" customWidth="1"/>
    <col min="8200" max="8201" width="9.140625" style="21"/>
    <col min="8202" max="8202" width="20.28515625" style="21" customWidth="1"/>
    <col min="8203" max="8203" width="24.85546875" style="21" customWidth="1"/>
    <col min="8204" max="8204" width="25" style="21" customWidth="1"/>
    <col min="8205" max="8205" width="26" style="21" customWidth="1"/>
    <col min="8206" max="8206" width="16.5703125" style="21" customWidth="1"/>
    <col min="8207" max="8207" width="40.28515625" style="21" customWidth="1"/>
    <col min="8208" max="8208" width="24.140625" style="21" customWidth="1"/>
    <col min="8209" max="8209" width="36.28515625" style="21" customWidth="1"/>
    <col min="8210" max="8210" width="50.7109375" style="21" customWidth="1"/>
    <col min="8211" max="8446" width="9.140625" style="21"/>
    <col min="8447" max="8447" width="8.28515625" style="21" customWidth="1"/>
    <col min="8448" max="8448" width="9.140625" style="21"/>
    <col min="8449" max="8449" width="27" style="21" customWidth="1"/>
    <col min="8450" max="8450" width="9.140625" style="21"/>
    <col min="8451" max="8451" width="13" style="21" customWidth="1"/>
    <col min="8452" max="8452" width="20" style="21" customWidth="1"/>
    <col min="8453" max="8454" width="13.5703125" style="21" customWidth="1"/>
    <col min="8455" max="8455" width="9.42578125" style="21" bestFit="1" customWidth="1"/>
    <col min="8456" max="8457" width="9.140625" style="21"/>
    <col min="8458" max="8458" width="20.28515625" style="21" customWidth="1"/>
    <col min="8459" max="8459" width="24.85546875" style="21" customWidth="1"/>
    <col min="8460" max="8460" width="25" style="21" customWidth="1"/>
    <col min="8461" max="8461" width="26" style="21" customWidth="1"/>
    <col min="8462" max="8462" width="16.5703125" style="21" customWidth="1"/>
    <col min="8463" max="8463" width="40.28515625" style="21" customWidth="1"/>
    <col min="8464" max="8464" width="24.140625" style="21" customWidth="1"/>
    <col min="8465" max="8465" width="36.28515625" style="21" customWidth="1"/>
    <col min="8466" max="8466" width="50.7109375" style="21" customWidth="1"/>
    <col min="8467" max="8702" width="9.140625" style="21"/>
    <col min="8703" max="8703" width="8.28515625" style="21" customWidth="1"/>
    <col min="8704" max="8704" width="9.140625" style="21"/>
    <col min="8705" max="8705" width="27" style="21" customWidth="1"/>
    <col min="8706" max="8706" width="9.140625" style="21"/>
    <col min="8707" max="8707" width="13" style="21" customWidth="1"/>
    <col min="8708" max="8708" width="20" style="21" customWidth="1"/>
    <col min="8709" max="8710" width="13.5703125" style="21" customWidth="1"/>
    <col min="8711" max="8711" width="9.42578125" style="21" bestFit="1" customWidth="1"/>
    <col min="8712" max="8713" width="9.140625" style="21"/>
    <col min="8714" max="8714" width="20.28515625" style="21" customWidth="1"/>
    <col min="8715" max="8715" width="24.85546875" style="21" customWidth="1"/>
    <col min="8716" max="8716" width="25" style="21" customWidth="1"/>
    <col min="8717" max="8717" width="26" style="21" customWidth="1"/>
    <col min="8718" max="8718" width="16.5703125" style="21" customWidth="1"/>
    <col min="8719" max="8719" width="40.28515625" style="21" customWidth="1"/>
    <col min="8720" max="8720" width="24.140625" style="21" customWidth="1"/>
    <col min="8721" max="8721" width="36.28515625" style="21" customWidth="1"/>
    <col min="8722" max="8722" width="50.7109375" style="21" customWidth="1"/>
    <col min="8723" max="8958" width="9.140625" style="21"/>
    <col min="8959" max="8959" width="8.28515625" style="21" customWidth="1"/>
    <col min="8960" max="8960" width="9.140625" style="21"/>
    <col min="8961" max="8961" width="27" style="21" customWidth="1"/>
    <col min="8962" max="8962" width="9.140625" style="21"/>
    <col min="8963" max="8963" width="13" style="21" customWidth="1"/>
    <col min="8964" max="8964" width="20" style="21" customWidth="1"/>
    <col min="8965" max="8966" width="13.5703125" style="21" customWidth="1"/>
    <col min="8967" max="8967" width="9.42578125" style="21" bestFit="1" customWidth="1"/>
    <col min="8968" max="8969" width="9.140625" style="21"/>
    <col min="8970" max="8970" width="20.28515625" style="21" customWidth="1"/>
    <col min="8971" max="8971" width="24.85546875" style="21" customWidth="1"/>
    <col min="8972" max="8972" width="25" style="21" customWidth="1"/>
    <col min="8973" max="8973" width="26" style="21" customWidth="1"/>
    <col min="8974" max="8974" width="16.5703125" style="21" customWidth="1"/>
    <col min="8975" max="8975" width="40.28515625" style="21" customWidth="1"/>
    <col min="8976" max="8976" width="24.140625" style="21" customWidth="1"/>
    <col min="8977" max="8977" width="36.28515625" style="21" customWidth="1"/>
    <col min="8978" max="8978" width="50.7109375" style="21" customWidth="1"/>
    <col min="8979" max="9214" width="9.140625" style="21"/>
    <col min="9215" max="9215" width="8.28515625" style="21" customWidth="1"/>
    <col min="9216" max="9216" width="9.140625" style="21"/>
    <col min="9217" max="9217" width="27" style="21" customWidth="1"/>
    <col min="9218" max="9218" width="9.140625" style="21"/>
    <col min="9219" max="9219" width="13" style="21" customWidth="1"/>
    <col min="9220" max="9220" width="20" style="21" customWidth="1"/>
    <col min="9221" max="9222" width="13.5703125" style="21" customWidth="1"/>
    <col min="9223" max="9223" width="9.42578125" style="21" bestFit="1" customWidth="1"/>
    <col min="9224" max="9225" width="9.140625" style="21"/>
    <col min="9226" max="9226" width="20.28515625" style="21" customWidth="1"/>
    <col min="9227" max="9227" width="24.85546875" style="21" customWidth="1"/>
    <col min="9228" max="9228" width="25" style="21" customWidth="1"/>
    <col min="9229" max="9229" width="26" style="21" customWidth="1"/>
    <col min="9230" max="9230" width="16.5703125" style="21" customWidth="1"/>
    <col min="9231" max="9231" width="40.28515625" style="21" customWidth="1"/>
    <col min="9232" max="9232" width="24.140625" style="21" customWidth="1"/>
    <col min="9233" max="9233" width="36.28515625" style="21" customWidth="1"/>
    <col min="9234" max="9234" width="50.7109375" style="21" customWidth="1"/>
    <col min="9235" max="9470" width="9.140625" style="21"/>
    <col min="9471" max="9471" width="8.28515625" style="21" customWidth="1"/>
    <col min="9472" max="9472" width="9.140625" style="21"/>
    <col min="9473" max="9473" width="27" style="21" customWidth="1"/>
    <col min="9474" max="9474" width="9.140625" style="21"/>
    <col min="9475" max="9475" width="13" style="21" customWidth="1"/>
    <col min="9476" max="9476" width="20" style="21" customWidth="1"/>
    <col min="9477" max="9478" width="13.5703125" style="21" customWidth="1"/>
    <col min="9479" max="9479" width="9.42578125" style="21" bestFit="1" customWidth="1"/>
    <col min="9480" max="9481" width="9.140625" style="21"/>
    <col min="9482" max="9482" width="20.28515625" style="21" customWidth="1"/>
    <col min="9483" max="9483" width="24.85546875" style="21" customWidth="1"/>
    <col min="9484" max="9484" width="25" style="21" customWidth="1"/>
    <col min="9485" max="9485" width="26" style="21" customWidth="1"/>
    <col min="9486" max="9486" width="16.5703125" style="21" customWidth="1"/>
    <col min="9487" max="9487" width="40.28515625" style="21" customWidth="1"/>
    <col min="9488" max="9488" width="24.140625" style="21" customWidth="1"/>
    <col min="9489" max="9489" width="36.28515625" style="21" customWidth="1"/>
    <col min="9490" max="9490" width="50.7109375" style="21" customWidth="1"/>
    <col min="9491" max="9726" width="9.140625" style="21"/>
    <col min="9727" max="9727" width="8.28515625" style="21" customWidth="1"/>
    <col min="9728" max="9728" width="9.140625" style="21"/>
    <col min="9729" max="9729" width="27" style="21" customWidth="1"/>
    <col min="9730" max="9730" width="9.140625" style="21"/>
    <col min="9731" max="9731" width="13" style="21" customWidth="1"/>
    <col min="9732" max="9732" width="20" style="21" customWidth="1"/>
    <col min="9733" max="9734" width="13.5703125" style="21" customWidth="1"/>
    <col min="9735" max="9735" width="9.42578125" style="21" bestFit="1" customWidth="1"/>
    <col min="9736" max="9737" width="9.140625" style="21"/>
    <col min="9738" max="9738" width="20.28515625" style="21" customWidth="1"/>
    <col min="9739" max="9739" width="24.85546875" style="21" customWidth="1"/>
    <col min="9740" max="9740" width="25" style="21" customWidth="1"/>
    <col min="9741" max="9741" width="26" style="21" customWidth="1"/>
    <col min="9742" max="9742" width="16.5703125" style="21" customWidth="1"/>
    <col min="9743" max="9743" width="40.28515625" style="21" customWidth="1"/>
    <col min="9744" max="9744" width="24.140625" style="21" customWidth="1"/>
    <col min="9745" max="9745" width="36.28515625" style="21" customWidth="1"/>
    <col min="9746" max="9746" width="50.7109375" style="21" customWidth="1"/>
    <col min="9747" max="9982" width="9.140625" style="21"/>
    <col min="9983" max="9983" width="8.28515625" style="21" customWidth="1"/>
    <col min="9984" max="9984" width="9.140625" style="21"/>
    <col min="9985" max="9985" width="27" style="21" customWidth="1"/>
    <col min="9986" max="9986" width="9.140625" style="21"/>
    <col min="9987" max="9987" width="13" style="21" customWidth="1"/>
    <col min="9988" max="9988" width="20" style="21" customWidth="1"/>
    <col min="9989" max="9990" width="13.5703125" style="21" customWidth="1"/>
    <col min="9991" max="9991" width="9.42578125" style="21" bestFit="1" customWidth="1"/>
    <col min="9992" max="9993" width="9.140625" style="21"/>
    <col min="9994" max="9994" width="20.28515625" style="21" customWidth="1"/>
    <col min="9995" max="9995" width="24.85546875" style="21" customWidth="1"/>
    <col min="9996" max="9996" width="25" style="21" customWidth="1"/>
    <col min="9997" max="9997" width="26" style="21" customWidth="1"/>
    <col min="9998" max="9998" width="16.5703125" style="21" customWidth="1"/>
    <col min="9999" max="9999" width="40.28515625" style="21" customWidth="1"/>
    <col min="10000" max="10000" width="24.140625" style="21" customWidth="1"/>
    <col min="10001" max="10001" width="36.28515625" style="21" customWidth="1"/>
    <col min="10002" max="10002" width="50.7109375" style="21" customWidth="1"/>
    <col min="10003" max="10238" width="9.140625" style="21"/>
    <col min="10239" max="10239" width="8.28515625" style="21" customWidth="1"/>
    <col min="10240" max="10240" width="9.140625" style="21"/>
    <col min="10241" max="10241" width="27" style="21" customWidth="1"/>
    <col min="10242" max="10242" width="9.140625" style="21"/>
    <col min="10243" max="10243" width="13" style="21" customWidth="1"/>
    <col min="10244" max="10244" width="20" style="21" customWidth="1"/>
    <col min="10245" max="10246" width="13.5703125" style="21" customWidth="1"/>
    <col min="10247" max="10247" width="9.42578125" style="21" bestFit="1" customWidth="1"/>
    <col min="10248" max="10249" width="9.140625" style="21"/>
    <col min="10250" max="10250" width="20.28515625" style="21" customWidth="1"/>
    <col min="10251" max="10251" width="24.85546875" style="21" customWidth="1"/>
    <col min="10252" max="10252" width="25" style="21" customWidth="1"/>
    <col min="10253" max="10253" width="26" style="21" customWidth="1"/>
    <col min="10254" max="10254" width="16.5703125" style="21" customWidth="1"/>
    <col min="10255" max="10255" width="40.28515625" style="21" customWidth="1"/>
    <col min="10256" max="10256" width="24.140625" style="21" customWidth="1"/>
    <col min="10257" max="10257" width="36.28515625" style="21" customWidth="1"/>
    <col min="10258" max="10258" width="50.7109375" style="21" customWidth="1"/>
    <col min="10259" max="10494" width="9.140625" style="21"/>
    <col min="10495" max="10495" width="8.28515625" style="21" customWidth="1"/>
    <col min="10496" max="10496" width="9.140625" style="21"/>
    <col min="10497" max="10497" width="27" style="21" customWidth="1"/>
    <col min="10498" max="10498" width="9.140625" style="21"/>
    <col min="10499" max="10499" width="13" style="21" customWidth="1"/>
    <col min="10500" max="10500" width="20" style="21" customWidth="1"/>
    <col min="10501" max="10502" width="13.5703125" style="21" customWidth="1"/>
    <col min="10503" max="10503" width="9.42578125" style="21" bestFit="1" customWidth="1"/>
    <col min="10504" max="10505" width="9.140625" style="21"/>
    <col min="10506" max="10506" width="20.28515625" style="21" customWidth="1"/>
    <col min="10507" max="10507" width="24.85546875" style="21" customWidth="1"/>
    <col min="10508" max="10508" width="25" style="21" customWidth="1"/>
    <col min="10509" max="10509" width="26" style="21" customWidth="1"/>
    <col min="10510" max="10510" width="16.5703125" style="21" customWidth="1"/>
    <col min="10511" max="10511" width="40.28515625" style="21" customWidth="1"/>
    <col min="10512" max="10512" width="24.140625" style="21" customWidth="1"/>
    <col min="10513" max="10513" width="36.28515625" style="21" customWidth="1"/>
    <col min="10514" max="10514" width="50.7109375" style="21" customWidth="1"/>
    <col min="10515" max="10750" width="9.140625" style="21"/>
    <col min="10751" max="10751" width="8.28515625" style="21" customWidth="1"/>
    <col min="10752" max="10752" width="9.140625" style="21"/>
    <col min="10753" max="10753" width="27" style="21" customWidth="1"/>
    <col min="10754" max="10754" width="9.140625" style="21"/>
    <col min="10755" max="10755" width="13" style="21" customWidth="1"/>
    <col min="10756" max="10756" width="20" style="21" customWidth="1"/>
    <col min="10757" max="10758" width="13.5703125" style="21" customWidth="1"/>
    <col min="10759" max="10759" width="9.42578125" style="21" bestFit="1" customWidth="1"/>
    <col min="10760" max="10761" width="9.140625" style="21"/>
    <col min="10762" max="10762" width="20.28515625" style="21" customWidth="1"/>
    <col min="10763" max="10763" width="24.85546875" style="21" customWidth="1"/>
    <col min="10764" max="10764" width="25" style="21" customWidth="1"/>
    <col min="10765" max="10765" width="26" style="21" customWidth="1"/>
    <col min="10766" max="10766" width="16.5703125" style="21" customWidth="1"/>
    <col min="10767" max="10767" width="40.28515625" style="21" customWidth="1"/>
    <col min="10768" max="10768" width="24.140625" style="21" customWidth="1"/>
    <col min="10769" max="10769" width="36.28515625" style="21" customWidth="1"/>
    <col min="10770" max="10770" width="50.7109375" style="21" customWidth="1"/>
    <col min="10771" max="11006" width="9.140625" style="21"/>
    <col min="11007" max="11007" width="8.28515625" style="21" customWidth="1"/>
    <col min="11008" max="11008" width="9.140625" style="21"/>
    <col min="11009" max="11009" width="27" style="21" customWidth="1"/>
    <col min="11010" max="11010" width="9.140625" style="21"/>
    <col min="11011" max="11011" width="13" style="21" customWidth="1"/>
    <col min="11012" max="11012" width="20" style="21" customWidth="1"/>
    <col min="11013" max="11014" width="13.5703125" style="21" customWidth="1"/>
    <col min="11015" max="11015" width="9.42578125" style="21" bestFit="1" customWidth="1"/>
    <col min="11016" max="11017" width="9.140625" style="21"/>
    <col min="11018" max="11018" width="20.28515625" style="21" customWidth="1"/>
    <col min="11019" max="11019" width="24.85546875" style="21" customWidth="1"/>
    <col min="11020" max="11020" width="25" style="21" customWidth="1"/>
    <col min="11021" max="11021" width="26" style="21" customWidth="1"/>
    <col min="11022" max="11022" width="16.5703125" style="21" customWidth="1"/>
    <col min="11023" max="11023" width="40.28515625" style="21" customWidth="1"/>
    <col min="11024" max="11024" width="24.140625" style="21" customWidth="1"/>
    <col min="11025" max="11025" width="36.28515625" style="21" customWidth="1"/>
    <col min="11026" max="11026" width="50.7109375" style="21" customWidth="1"/>
    <col min="11027" max="11262" width="9.140625" style="21"/>
    <col min="11263" max="11263" width="8.28515625" style="21" customWidth="1"/>
    <col min="11264" max="11264" width="9.140625" style="21"/>
    <col min="11265" max="11265" width="27" style="21" customWidth="1"/>
    <col min="11266" max="11266" width="9.140625" style="21"/>
    <col min="11267" max="11267" width="13" style="21" customWidth="1"/>
    <col min="11268" max="11268" width="20" style="21" customWidth="1"/>
    <col min="11269" max="11270" width="13.5703125" style="21" customWidth="1"/>
    <col min="11271" max="11271" width="9.42578125" style="21" bestFit="1" customWidth="1"/>
    <col min="11272" max="11273" width="9.140625" style="21"/>
    <col min="11274" max="11274" width="20.28515625" style="21" customWidth="1"/>
    <col min="11275" max="11275" width="24.85546875" style="21" customWidth="1"/>
    <col min="11276" max="11276" width="25" style="21" customWidth="1"/>
    <col min="11277" max="11277" width="26" style="21" customWidth="1"/>
    <col min="11278" max="11278" width="16.5703125" style="21" customWidth="1"/>
    <col min="11279" max="11279" width="40.28515625" style="21" customWidth="1"/>
    <col min="11280" max="11280" width="24.140625" style="21" customWidth="1"/>
    <col min="11281" max="11281" width="36.28515625" style="21" customWidth="1"/>
    <col min="11282" max="11282" width="50.7109375" style="21" customWidth="1"/>
    <col min="11283" max="11518" width="9.140625" style="21"/>
    <col min="11519" max="11519" width="8.28515625" style="21" customWidth="1"/>
    <col min="11520" max="11520" width="9.140625" style="21"/>
    <col min="11521" max="11521" width="27" style="21" customWidth="1"/>
    <col min="11522" max="11522" width="9.140625" style="21"/>
    <col min="11523" max="11523" width="13" style="21" customWidth="1"/>
    <col min="11524" max="11524" width="20" style="21" customWidth="1"/>
    <col min="11525" max="11526" width="13.5703125" style="21" customWidth="1"/>
    <col min="11527" max="11527" width="9.42578125" style="21" bestFit="1" customWidth="1"/>
    <col min="11528" max="11529" width="9.140625" style="21"/>
    <col min="11530" max="11530" width="20.28515625" style="21" customWidth="1"/>
    <col min="11531" max="11531" width="24.85546875" style="21" customWidth="1"/>
    <col min="11532" max="11532" width="25" style="21" customWidth="1"/>
    <col min="11533" max="11533" width="26" style="21" customWidth="1"/>
    <col min="11534" max="11534" width="16.5703125" style="21" customWidth="1"/>
    <col min="11535" max="11535" width="40.28515625" style="21" customWidth="1"/>
    <col min="11536" max="11536" width="24.140625" style="21" customWidth="1"/>
    <col min="11537" max="11537" width="36.28515625" style="21" customWidth="1"/>
    <col min="11538" max="11538" width="50.7109375" style="21" customWidth="1"/>
    <col min="11539" max="11774" width="9.140625" style="21"/>
    <col min="11775" max="11775" width="8.28515625" style="21" customWidth="1"/>
    <col min="11776" max="11776" width="9.140625" style="21"/>
    <col min="11777" max="11777" width="27" style="21" customWidth="1"/>
    <col min="11778" max="11778" width="9.140625" style="21"/>
    <col min="11779" max="11779" width="13" style="21" customWidth="1"/>
    <col min="11780" max="11780" width="20" style="21" customWidth="1"/>
    <col min="11781" max="11782" width="13.5703125" style="21" customWidth="1"/>
    <col min="11783" max="11783" width="9.42578125" style="21" bestFit="1" customWidth="1"/>
    <col min="11784" max="11785" width="9.140625" style="21"/>
    <col min="11786" max="11786" width="20.28515625" style="21" customWidth="1"/>
    <col min="11787" max="11787" width="24.85546875" style="21" customWidth="1"/>
    <col min="11788" max="11788" width="25" style="21" customWidth="1"/>
    <col min="11789" max="11789" width="26" style="21" customWidth="1"/>
    <col min="11790" max="11790" width="16.5703125" style="21" customWidth="1"/>
    <col min="11791" max="11791" width="40.28515625" style="21" customWidth="1"/>
    <col min="11792" max="11792" width="24.140625" style="21" customWidth="1"/>
    <col min="11793" max="11793" width="36.28515625" style="21" customWidth="1"/>
    <col min="11794" max="11794" width="50.7109375" style="21" customWidth="1"/>
    <col min="11795" max="12030" width="9.140625" style="21"/>
    <col min="12031" max="12031" width="8.28515625" style="21" customWidth="1"/>
    <col min="12032" max="12032" width="9.140625" style="21"/>
    <col min="12033" max="12033" width="27" style="21" customWidth="1"/>
    <col min="12034" max="12034" width="9.140625" style="21"/>
    <col min="12035" max="12035" width="13" style="21" customWidth="1"/>
    <col min="12036" max="12036" width="20" style="21" customWidth="1"/>
    <col min="12037" max="12038" width="13.5703125" style="21" customWidth="1"/>
    <col min="12039" max="12039" width="9.42578125" style="21" bestFit="1" customWidth="1"/>
    <col min="12040" max="12041" width="9.140625" style="21"/>
    <col min="12042" max="12042" width="20.28515625" style="21" customWidth="1"/>
    <col min="12043" max="12043" width="24.85546875" style="21" customWidth="1"/>
    <col min="12044" max="12044" width="25" style="21" customWidth="1"/>
    <col min="12045" max="12045" width="26" style="21" customWidth="1"/>
    <col min="12046" max="12046" width="16.5703125" style="21" customWidth="1"/>
    <col min="12047" max="12047" width="40.28515625" style="21" customWidth="1"/>
    <col min="12048" max="12048" width="24.140625" style="21" customWidth="1"/>
    <col min="12049" max="12049" width="36.28515625" style="21" customWidth="1"/>
    <col min="12050" max="12050" width="50.7109375" style="21" customWidth="1"/>
    <col min="12051" max="12286" width="9.140625" style="21"/>
    <col min="12287" max="12287" width="8.28515625" style="21" customWidth="1"/>
    <col min="12288" max="12288" width="9.140625" style="21"/>
    <col min="12289" max="12289" width="27" style="21" customWidth="1"/>
    <col min="12290" max="12290" width="9.140625" style="21"/>
    <col min="12291" max="12291" width="13" style="21" customWidth="1"/>
    <col min="12292" max="12292" width="20" style="21" customWidth="1"/>
    <col min="12293" max="12294" width="13.5703125" style="21" customWidth="1"/>
    <col min="12295" max="12295" width="9.42578125" style="21" bestFit="1" customWidth="1"/>
    <col min="12296" max="12297" width="9.140625" style="21"/>
    <col min="12298" max="12298" width="20.28515625" style="21" customWidth="1"/>
    <col min="12299" max="12299" width="24.85546875" style="21" customWidth="1"/>
    <col min="12300" max="12300" width="25" style="21" customWidth="1"/>
    <col min="12301" max="12301" width="26" style="21" customWidth="1"/>
    <col min="12302" max="12302" width="16.5703125" style="21" customWidth="1"/>
    <col min="12303" max="12303" width="40.28515625" style="21" customWidth="1"/>
    <col min="12304" max="12304" width="24.140625" style="21" customWidth="1"/>
    <col min="12305" max="12305" width="36.28515625" style="21" customWidth="1"/>
    <col min="12306" max="12306" width="50.7109375" style="21" customWidth="1"/>
    <col min="12307" max="12542" width="9.140625" style="21"/>
    <col min="12543" max="12543" width="8.28515625" style="21" customWidth="1"/>
    <col min="12544" max="12544" width="9.140625" style="21"/>
    <col min="12545" max="12545" width="27" style="21" customWidth="1"/>
    <col min="12546" max="12546" width="9.140625" style="21"/>
    <col min="12547" max="12547" width="13" style="21" customWidth="1"/>
    <col min="12548" max="12548" width="20" style="21" customWidth="1"/>
    <col min="12549" max="12550" width="13.5703125" style="21" customWidth="1"/>
    <col min="12551" max="12551" width="9.42578125" style="21" bestFit="1" customWidth="1"/>
    <col min="12552" max="12553" width="9.140625" style="21"/>
    <col min="12554" max="12554" width="20.28515625" style="21" customWidth="1"/>
    <col min="12555" max="12555" width="24.85546875" style="21" customWidth="1"/>
    <col min="12556" max="12556" width="25" style="21" customWidth="1"/>
    <col min="12557" max="12557" width="26" style="21" customWidth="1"/>
    <col min="12558" max="12558" width="16.5703125" style="21" customWidth="1"/>
    <col min="12559" max="12559" width="40.28515625" style="21" customWidth="1"/>
    <col min="12560" max="12560" width="24.140625" style="21" customWidth="1"/>
    <col min="12561" max="12561" width="36.28515625" style="21" customWidth="1"/>
    <col min="12562" max="12562" width="50.7109375" style="21" customWidth="1"/>
    <col min="12563" max="12798" width="9.140625" style="21"/>
    <col min="12799" max="12799" width="8.28515625" style="21" customWidth="1"/>
    <col min="12800" max="12800" width="9.140625" style="21"/>
    <col min="12801" max="12801" width="27" style="21" customWidth="1"/>
    <col min="12802" max="12802" width="9.140625" style="21"/>
    <col min="12803" max="12803" width="13" style="21" customWidth="1"/>
    <col min="12804" max="12804" width="20" style="21" customWidth="1"/>
    <col min="12805" max="12806" width="13.5703125" style="21" customWidth="1"/>
    <col min="12807" max="12807" width="9.42578125" style="21" bestFit="1" customWidth="1"/>
    <col min="12808" max="12809" width="9.140625" style="21"/>
    <col min="12810" max="12810" width="20.28515625" style="21" customWidth="1"/>
    <col min="12811" max="12811" width="24.85546875" style="21" customWidth="1"/>
    <col min="12812" max="12812" width="25" style="21" customWidth="1"/>
    <col min="12813" max="12813" width="26" style="21" customWidth="1"/>
    <col min="12814" max="12814" width="16.5703125" style="21" customWidth="1"/>
    <col min="12815" max="12815" width="40.28515625" style="21" customWidth="1"/>
    <col min="12816" max="12816" width="24.140625" style="21" customWidth="1"/>
    <col min="12817" max="12817" width="36.28515625" style="21" customWidth="1"/>
    <col min="12818" max="12818" width="50.7109375" style="21" customWidth="1"/>
    <col min="12819" max="13054" width="9.140625" style="21"/>
    <col min="13055" max="13055" width="8.28515625" style="21" customWidth="1"/>
    <col min="13056" max="13056" width="9.140625" style="21"/>
    <col min="13057" max="13057" width="27" style="21" customWidth="1"/>
    <col min="13058" max="13058" width="9.140625" style="21"/>
    <col min="13059" max="13059" width="13" style="21" customWidth="1"/>
    <col min="13060" max="13060" width="20" style="21" customWidth="1"/>
    <col min="13061" max="13062" width="13.5703125" style="21" customWidth="1"/>
    <col min="13063" max="13063" width="9.42578125" style="21" bestFit="1" customWidth="1"/>
    <col min="13064" max="13065" width="9.140625" style="21"/>
    <col min="13066" max="13066" width="20.28515625" style="21" customWidth="1"/>
    <col min="13067" max="13067" width="24.85546875" style="21" customWidth="1"/>
    <col min="13068" max="13068" width="25" style="21" customWidth="1"/>
    <col min="13069" max="13069" width="26" style="21" customWidth="1"/>
    <col min="13070" max="13070" width="16.5703125" style="21" customWidth="1"/>
    <col min="13071" max="13071" width="40.28515625" style="21" customWidth="1"/>
    <col min="13072" max="13072" width="24.140625" style="21" customWidth="1"/>
    <col min="13073" max="13073" width="36.28515625" style="21" customWidth="1"/>
    <col min="13074" max="13074" width="50.7109375" style="21" customWidth="1"/>
    <col min="13075" max="13310" width="9.140625" style="21"/>
    <col min="13311" max="13311" width="8.28515625" style="21" customWidth="1"/>
    <col min="13312" max="13312" width="9.140625" style="21"/>
    <col min="13313" max="13313" width="27" style="21" customWidth="1"/>
    <col min="13314" max="13314" width="9.140625" style="21"/>
    <col min="13315" max="13315" width="13" style="21" customWidth="1"/>
    <col min="13316" max="13316" width="20" style="21" customWidth="1"/>
    <col min="13317" max="13318" width="13.5703125" style="21" customWidth="1"/>
    <col min="13319" max="13319" width="9.42578125" style="21" bestFit="1" customWidth="1"/>
    <col min="13320" max="13321" width="9.140625" style="21"/>
    <col min="13322" max="13322" width="20.28515625" style="21" customWidth="1"/>
    <col min="13323" max="13323" width="24.85546875" style="21" customWidth="1"/>
    <col min="13324" max="13324" width="25" style="21" customWidth="1"/>
    <col min="13325" max="13325" width="26" style="21" customWidth="1"/>
    <col min="13326" max="13326" width="16.5703125" style="21" customWidth="1"/>
    <col min="13327" max="13327" width="40.28515625" style="21" customWidth="1"/>
    <col min="13328" max="13328" width="24.140625" style="21" customWidth="1"/>
    <col min="13329" max="13329" width="36.28515625" style="21" customWidth="1"/>
    <col min="13330" max="13330" width="50.7109375" style="21" customWidth="1"/>
    <col min="13331" max="13566" width="9.140625" style="21"/>
    <col min="13567" max="13567" width="8.28515625" style="21" customWidth="1"/>
    <col min="13568" max="13568" width="9.140625" style="21"/>
    <col min="13569" max="13569" width="27" style="21" customWidth="1"/>
    <col min="13570" max="13570" width="9.140625" style="21"/>
    <col min="13571" max="13571" width="13" style="21" customWidth="1"/>
    <col min="13572" max="13572" width="20" style="21" customWidth="1"/>
    <col min="13573" max="13574" width="13.5703125" style="21" customWidth="1"/>
    <col min="13575" max="13575" width="9.42578125" style="21" bestFit="1" customWidth="1"/>
    <col min="13576" max="13577" width="9.140625" style="21"/>
    <col min="13578" max="13578" width="20.28515625" style="21" customWidth="1"/>
    <col min="13579" max="13579" width="24.85546875" style="21" customWidth="1"/>
    <col min="13580" max="13580" width="25" style="21" customWidth="1"/>
    <col min="13581" max="13581" width="26" style="21" customWidth="1"/>
    <col min="13582" max="13582" width="16.5703125" style="21" customWidth="1"/>
    <col min="13583" max="13583" width="40.28515625" style="21" customWidth="1"/>
    <col min="13584" max="13584" width="24.140625" style="21" customWidth="1"/>
    <col min="13585" max="13585" width="36.28515625" style="21" customWidth="1"/>
    <col min="13586" max="13586" width="50.7109375" style="21" customWidth="1"/>
    <col min="13587" max="13822" width="9.140625" style="21"/>
    <col min="13823" max="13823" width="8.28515625" style="21" customWidth="1"/>
    <col min="13824" max="13824" width="9.140625" style="21"/>
    <col min="13825" max="13825" width="27" style="21" customWidth="1"/>
    <col min="13826" max="13826" width="9.140625" style="21"/>
    <col min="13827" max="13827" width="13" style="21" customWidth="1"/>
    <col min="13828" max="13828" width="20" style="21" customWidth="1"/>
    <col min="13829" max="13830" width="13.5703125" style="21" customWidth="1"/>
    <col min="13831" max="13831" width="9.42578125" style="21" bestFit="1" customWidth="1"/>
    <col min="13832" max="13833" width="9.140625" style="21"/>
    <col min="13834" max="13834" width="20.28515625" style="21" customWidth="1"/>
    <col min="13835" max="13835" width="24.85546875" style="21" customWidth="1"/>
    <col min="13836" max="13836" width="25" style="21" customWidth="1"/>
    <col min="13837" max="13837" width="26" style="21" customWidth="1"/>
    <col min="13838" max="13838" width="16.5703125" style="21" customWidth="1"/>
    <col min="13839" max="13839" width="40.28515625" style="21" customWidth="1"/>
    <col min="13840" max="13840" width="24.140625" style="21" customWidth="1"/>
    <col min="13841" max="13841" width="36.28515625" style="21" customWidth="1"/>
    <col min="13842" max="13842" width="50.7109375" style="21" customWidth="1"/>
    <col min="13843" max="14078" width="9.140625" style="21"/>
    <col min="14079" max="14079" width="8.28515625" style="21" customWidth="1"/>
    <col min="14080" max="14080" width="9.140625" style="21"/>
    <col min="14081" max="14081" width="27" style="21" customWidth="1"/>
    <col min="14082" max="14082" width="9.140625" style="21"/>
    <col min="14083" max="14083" width="13" style="21" customWidth="1"/>
    <col min="14084" max="14084" width="20" style="21" customWidth="1"/>
    <col min="14085" max="14086" width="13.5703125" style="21" customWidth="1"/>
    <col min="14087" max="14087" width="9.42578125" style="21" bestFit="1" customWidth="1"/>
    <col min="14088" max="14089" width="9.140625" style="21"/>
    <col min="14090" max="14090" width="20.28515625" style="21" customWidth="1"/>
    <col min="14091" max="14091" width="24.85546875" style="21" customWidth="1"/>
    <col min="14092" max="14092" width="25" style="21" customWidth="1"/>
    <col min="14093" max="14093" width="26" style="21" customWidth="1"/>
    <col min="14094" max="14094" width="16.5703125" style="21" customWidth="1"/>
    <col min="14095" max="14095" width="40.28515625" style="21" customWidth="1"/>
    <col min="14096" max="14096" width="24.140625" style="21" customWidth="1"/>
    <col min="14097" max="14097" width="36.28515625" style="21" customWidth="1"/>
    <col min="14098" max="14098" width="50.7109375" style="21" customWidth="1"/>
    <col min="14099" max="14334" width="9.140625" style="21"/>
    <col min="14335" max="14335" width="8.28515625" style="21" customWidth="1"/>
    <col min="14336" max="14336" width="9.140625" style="21"/>
    <col min="14337" max="14337" width="27" style="21" customWidth="1"/>
    <col min="14338" max="14338" width="9.140625" style="21"/>
    <col min="14339" max="14339" width="13" style="21" customWidth="1"/>
    <col min="14340" max="14340" width="20" style="21" customWidth="1"/>
    <col min="14341" max="14342" width="13.5703125" style="21" customWidth="1"/>
    <col min="14343" max="14343" width="9.42578125" style="21" bestFit="1" customWidth="1"/>
    <col min="14344" max="14345" width="9.140625" style="21"/>
    <col min="14346" max="14346" width="20.28515625" style="21" customWidth="1"/>
    <col min="14347" max="14347" width="24.85546875" style="21" customWidth="1"/>
    <col min="14348" max="14348" width="25" style="21" customWidth="1"/>
    <col min="14349" max="14349" width="26" style="21" customWidth="1"/>
    <col min="14350" max="14350" width="16.5703125" style="21" customWidth="1"/>
    <col min="14351" max="14351" width="40.28515625" style="21" customWidth="1"/>
    <col min="14352" max="14352" width="24.140625" style="21" customWidth="1"/>
    <col min="14353" max="14353" width="36.28515625" style="21" customWidth="1"/>
    <col min="14354" max="14354" width="50.7109375" style="21" customWidth="1"/>
    <col min="14355" max="14590" width="9.140625" style="21"/>
    <col min="14591" max="14591" width="8.28515625" style="21" customWidth="1"/>
    <col min="14592" max="14592" width="9.140625" style="21"/>
    <col min="14593" max="14593" width="27" style="21" customWidth="1"/>
    <col min="14594" max="14594" width="9.140625" style="21"/>
    <col min="14595" max="14595" width="13" style="21" customWidth="1"/>
    <col min="14596" max="14596" width="20" style="21" customWidth="1"/>
    <col min="14597" max="14598" width="13.5703125" style="21" customWidth="1"/>
    <col min="14599" max="14599" width="9.42578125" style="21" bestFit="1" customWidth="1"/>
    <col min="14600" max="14601" width="9.140625" style="21"/>
    <col min="14602" max="14602" width="20.28515625" style="21" customWidth="1"/>
    <col min="14603" max="14603" width="24.85546875" style="21" customWidth="1"/>
    <col min="14604" max="14604" width="25" style="21" customWidth="1"/>
    <col min="14605" max="14605" width="26" style="21" customWidth="1"/>
    <col min="14606" max="14606" width="16.5703125" style="21" customWidth="1"/>
    <col min="14607" max="14607" width="40.28515625" style="21" customWidth="1"/>
    <col min="14608" max="14608" width="24.140625" style="21" customWidth="1"/>
    <col min="14609" max="14609" width="36.28515625" style="21" customWidth="1"/>
    <col min="14610" max="14610" width="50.7109375" style="21" customWidth="1"/>
    <col min="14611" max="14846" width="9.140625" style="21"/>
    <col min="14847" max="14847" width="8.28515625" style="21" customWidth="1"/>
    <col min="14848" max="14848" width="9.140625" style="21"/>
    <col min="14849" max="14849" width="27" style="21" customWidth="1"/>
    <col min="14850" max="14850" width="9.140625" style="21"/>
    <col min="14851" max="14851" width="13" style="21" customWidth="1"/>
    <col min="14852" max="14852" width="20" style="21" customWidth="1"/>
    <col min="14853" max="14854" width="13.5703125" style="21" customWidth="1"/>
    <col min="14855" max="14855" width="9.42578125" style="21" bestFit="1" customWidth="1"/>
    <col min="14856" max="14857" width="9.140625" style="21"/>
    <col min="14858" max="14858" width="20.28515625" style="21" customWidth="1"/>
    <col min="14859" max="14859" width="24.85546875" style="21" customWidth="1"/>
    <col min="14860" max="14860" width="25" style="21" customWidth="1"/>
    <col min="14861" max="14861" width="26" style="21" customWidth="1"/>
    <col min="14862" max="14862" width="16.5703125" style="21" customWidth="1"/>
    <col min="14863" max="14863" width="40.28515625" style="21" customWidth="1"/>
    <col min="14864" max="14864" width="24.140625" style="21" customWidth="1"/>
    <col min="14865" max="14865" width="36.28515625" style="21" customWidth="1"/>
    <col min="14866" max="14866" width="50.7109375" style="21" customWidth="1"/>
    <col min="14867" max="15102" width="9.140625" style="21"/>
    <col min="15103" max="15103" width="8.28515625" style="21" customWidth="1"/>
    <col min="15104" max="15104" width="9.140625" style="21"/>
    <col min="15105" max="15105" width="27" style="21" customWidth="1"/>
    <col min="15106" max="15106" width="9.140625" style="21"/>
    <col min="15107" max="15107" width="13" style="21" customWidth="1"/>
    <col min="15108" max="15108" width="20" style="21" customWidth="1"/>
    <col min="15109" max="15110" width="13.5703125" style="21" customWidth="1"/>
    <col min="15111" max="15111" width="9.42578125" style="21" bestFit="1" customWidth="1"/>
    <col min="15112" max="15113" width="9.140625" style="21"/>
    <col min="15114" max="15114" width="20.28515625" style="21" customWidth="1"/>
    <col min="15115" max="15115" width="24.85546875" style="21" customWidth="1"/>
    <col min="15116" max="15116" width="25" style="21" customWidth="1"/>
    <col min="15117" max="15117" width="26" style="21" customWidth="1"/>
    <col min="15118" max="15118" width="16.5703125" style="21" customWidth="1"/>
    <col min="15119" max="15119" width="40.28515625" style="21" customWidth="1"/>
    <col min="15120" max="15120" width="24.140625" style="21" customWidth="1"/>
    <col min="15121" max="15121" width="36.28515625" style="21" customWidth="1"/>
    <col min="15122" max="15122" width="50.7109375" style="21" customWidth="1"/>
    <col min="15123" max="15358" width="9.140625" style="21"/>
    <col min="15359" max="15359" width="8.28515625" style="21" customWidth="1"/>
    <col min="15360" max="15360" width="9.140625" style="21"/>
    <col min="15361" max="15361" width="27" style="21" customWidth="1"/>
    <col min="15362" max="15362" width="9.140625" style="21"/>
    <col min="15363" max="15363" width="13" style="21" customWidth="1"/>
    <col min="15364" max="15364" width="20" style="21" customWidth="1"/>
    <col min="15365" max="15366" width="13.5703125" style="21" customWidth="1"/>
    <col min="15367" max="15367" width="9.42578125" style="21" bestFit="1" customWidth="1"/>
    <col min="15368" max="15369" width="9.140625" style="21"/>
    <col min="15370" max="15370" width="20.28515625" style="21" customWidth="1"/>
    <col min="15371" max="15371" width="24.85546875" style="21" customWidth="1"/>
    <col min="15372" max="15372" width="25" style="21" customWidth="1"/>
    <col min="15373" max="15373" width="26" style="21" customWidth="1"/>
    <col min="15374" max="15374" width="16.5703125" style="21" customWidth="1"/>
    <col min="15375" max="15375" width="40.28515625" style="21" customWidth="1"/>
    <col min="15376" max="15376" width="24.140625" style="21" customWidth="1"/>
    <col min="15377" max="15377" width="36.28515625" style="21" customWidth="1"/>
    <col min="15378" max="15378" width="50.7109375" style="21" customWidth="1"/>
    <col min="15379" max="15614" width="9.140625" style="21"/>
    <col min="15615" max="15615" width="8.28515625" style="21" customWidth="1"/>
    <col min="15616" max="15616" width="9.140625" style="21"/>
    <col min="15617" max="15617" width="27" style="21" customWidth="1"/>
    <col min="15618" max="15618" width="9.140625" style="21"/>
    <col min="15619" max="15619" width="13" style="21" customWidth="1"/>
    <col min="15620" max="15620" width="20" style="21" customWidth="1"/>
    <col min="15621" max="15622" width="13.5703125" style="21" customWidth="1"/>
    <col min="15623" max="15623" width="9.42578125" style="21" bestFit="1" customWidth="1"/>
    <col min="15624" max="15625" width="9.140625" style="21"/>
    <col min="15626" max="15626" width="20.28515625" style="21" customWidth="1"/>
    <col min="15627" max="15627" width="24.85546875" style="21" customWidth="1"/>
    <col min="15628" max="15628" width="25" style="21" customWidth="1"/>
    <col min="15629" max="15629" width="26" style="21" customWidth="1"/>
    <col min="15630" max="15630" width="16.5703125" style="21" customWidth="1"/>
    <col min="15631" max="15631" width="40.28515625" style="21" customWidth="1"/>
    <col min="15632" max="15632" width="24.140625" style="21" customWidth="1"/>
    <col min="15633" max="15633" width="36.28515625" style="21" customWidth="1"/>
    <col min="15634" max="15634" width="50.7109375" style="21" customWidth="1"/>
    <col min="15635" max="15870" width="9.140625" style="21"/>
    <col min="15871" max="15871" width="8.28515625" style="21" customWidth="1"/>
    <col min="15872" max="15872" width="9.140625" style="21"/>
    <col min="15873" max="15873" width="27" style="21" customWidth="1"/>
    <col min="15874" max="15874" width="9.140625" style="21"/>
    <col min="15875" max="15875" width="13" style="21" customWidth="1"/>
    <col min="15876" max="15876" width="20" style="21" customWidth="1"/>
    <col min="15877" max="15878" width="13.5703125" style="21" customWidth="1"/>
    <col min="15879" max="15879" width="9.42578125" style="21" bestFit="1" customWidth="1"/>
    <col min="15880" max="15881" width="9.140625" style="21"/>
    <col min="15882" max="15882" width="20.28515625" style="21" customWidth="1"/>
    <col min="15883" max="15883" width="24.85546875" style="21" customWidth="1"/>
    <col min="15884" max="15884" width="25" style="21" customWidth="1"/>
    <col min="15885" max="15885" width="26" style="21" customWidth="1"/>
    <col min="15886" max="15886" width="16.5703125" style="21" customWidth="1"/>
    <col min="15887" max="15887" width="40.28515625" style="21" customWidth="1"/>
    <col min="15888" max="15888" width="24.140625" style="21" customWidth="1"/>
    <col min="15889" max="15889" width="36.28515625" style="21" customWidth="1"/>
    <col min="15890" max="15890" width="50.7109375" style="21" customWidth="1"/>
    <col min="15891" max="16126" width="9.140625" style="21"/>
    <col min="16127" max="16127" width="8.28515625" style="21" customWidth="1"/>
    <col min="16128" max="16128" width="9.140625" style="21"/>
    <col min="16129" max="16129" width="27" style="21" customWidth="1"/>
    <col min="16130" max="16130" width="9.140625" style="21"/>
    <col min="16131" max="16131" width="13" style="21" customWidth="1"/>
    <col min="16132" max="16132" width="20" style="21" customWidth="1"/>
    <col min="16133" max="16134" width="13.5703125" style="21" customWidth="1"/>
    <col min="16135" max="16135" width="9.42578125" style="21" bestFit="1" customWidth="1"/>
    <col min="16136" max="16137" width="9.140625" style="21"/>
    <col min="16138" max="16138" width="20.28515625" style="21" customWidth="1"/>
    <col min="16139" max="16139" width="24.85546875" style="21" customWidth="1"/>
    <col min="16140" max="16140" width="25" style="21" customWidth="1"/>
    <col min="16141" max="16141" width="26" style="21" customWidth="1"/>
    <col min="16142" max="16142" width="16.5703125" style="21" customWidth="1"/>
    <col min="16143" max="16143" width="40.28515625" style="21" customWidth="1"/>
    <col min="16144" max="16144" width="24.140625" style="21" customWidth="1"/>
    <col min="16145" max="16145" width="36.28515625" style="21" customWidth="1"/>
    <col min="16146" max="16146" width="50.7109375" style="21" customWidth="1"/>
    <col min="16147" max="16384" width="9.140625" style="21"/>
  </cols>
  <sheetData>
    <row r="1" spans="1:20" ht="15.75" customHeight="1">
      <c r="A1" s="414" t="s">
        <v>1528</v>
      </c>
      <c r="B1" s="414"/>
      <c r="C1" s="414"/>
      <c r="D1" s="414"/>
      <c r="E1" s="414"/>
      <c r="F1" s="414"/>
      <c r="G1" s="414"/>
      <c r="H1" s="414"/>
      <c r="I1" s="414"/>
      <c r="J1" s="414"/>
      <c r="K1" s="415"/>
      <c r="L1" s="415"/>
      <c r="M1" s="415"/>
      <c r="N1" s="415"/>
      <c r="O1" s="415"/>
      <c r="P1" s="415"/>
      <c r="Q1" s="415"/>
      <c r="R1" s="415"/>
      <c r="S1" s="415"/>
      <c r="T1" s="415"/>
    </row>
    <row r="3" spans="1:20" ht="36.75" customHeight="1">
      <c r="A3" s="379" t="s">
        <v>0</v>
      </c>
      <c r="B3" s="379" t="s">
        <v>1</v>
      </c>
      <c r="C3" s="379" t="s">
        <v>2</v>
      </c>
      <c r="D3" s="379" t="s">
        <v>3</v>
      </c>
      <c r="E3" s="379" t="s">
        <v>4</v>
      </c>
      <c r="F3" s="379" t="s">
        <v>5</v>
      </c>
      <c r="G3" s="379" t="s">
        <v>6</v>
      </c>
      <c r="H3" s="379" t="s">
        <v>7</v>
      </c>
      <c r="I3" s="379" t="s">
        <v>8</v>
      </c>
      <c r="J3" s="379" t="s">
        <v>9</v>
      </c>
      <c r="K3" s="379"/>
      <c r="L3" s="379" t="s">
        <v>10</v>
      </c>
      <c r="M3" s="379" t="s">
        <v>11</v>
      </c>
      <c r="N3" s="379"/>
      <c r="O3" s="379" t="s">
        <v>12</v>
      </c>
      <c r="P3" s="379"/>
      <c r="Q3" s="379" t="s">
        <v>13</v>
      </c>
      <c r="R3" s="379"/>
      <c r="S3" s="380" t="s">
        <v>14</v>
      </c>
    </row>
    <row r="4" spans="1:20" ht="26.25" customHeight="1">
      <c r="A4" s="379"/>
      <c r="B4" s="379"/>
      <c r="C4" s="379"/>
      <c r="D4" s="379"/>
      <c r="E4" s="379"/>
      <c r="F4" s="379"/>
      <c r="G4" s="379"/>
      <c r="H4" s="379"/>
      <c r="I4" s="379"/>
      <c r="J4" s="72" t="s">
        <v>15</v>
      </c>
      <c r="K4" s="74" t="s">
        <v>16</v>
      </c>
      <c r="L4" s="379"/>
      <c r="M4" s="72">
        <v>2018</v>
      </c>
      <c r="N4" s="72">
        <v>2019</v>
      </c>
      <c r="O4" s="72">
        <v>2018</v>
      </c>
      <c r="P4" s="72">
        <v>2019</v>
      </c>
      <c r="Q4" s="72">
        <v>2018</v>
      </c>
      <c r="R4" s="72">
        <v>2019</v>
      </c>
      <c r="S4" s="416"/>
    </row>
    <row r="5" spans="1:20" ht="14.25" customHeight="1">
      <c r="A5" s="70" t="s">
        <v>17</v>
      </c>
      <c r="B5" s="70" t="s">
        <v>18</v>
      </c>
      <c r="C5" s="70" t="s">
        <v>19</v>
      </c>
      <c r="D5" s="70" t="s">
        <v>20</v>
      </c>
      <c r="E5" s="70" t="s">
        <v>21</v>
      </c>
      <c r="F5" s="70" t="s">
        <v>22</v>
      </c>
      <c r="G5" s="72" t="s">
        <v>23</v>
      </c>
      <c r="H5" s="70" t="s">
        <v>24</v>
      </c>
      <c r="I5" s="70" t="s">
        <v>25</v>
      </c>
      <c r="J5" s="70" t="s">
        <v>26</v>
      </c>
      <c r="K5" s="73" t="s">
        <v>27</v>
      </c>
      <c r="L5" s="70" t="s">
        <v>28</v>
      </c>
      <c r="M5" s="70" t="s">
        <v>29</v>
      </c>
      <c r="N5" s="70" t="s">
        <v>30</v>
      </c>
      <c r="O5" s="70" t="s">
        <v>31</v>
      </c>
      <c r="P5" s="70" t="s">
        <v>32</v>
      </c>
      <c r="Q5" s="70" t="s">
        <v>136</v>
      </c>
      <c r="R5" s="70" t="s">
        <v>34</v>
      </c>
      <c r="S5" s="70" t="s">
        <v>35</v>
      </c>
    </row>
    <row r="6" spans="1:20" s="96" customFormat="1" ht="409.5" customHeight="1">
      <c r="A6" s="190" t="s">
        <v>59</v>
      </c>
      <c r="B6" s="54" t="s">
        <v>36</v>
      </c>
      <c r="C6" s="54" t="s">
        <v>618</v>
      </c>
      <c r="D6" s="54" t="s">
        <v>37</v>
      </c>
      <c r="E6" s="54" t="s">
        <v>619</v>
      </c>
      <c r="F6" s="200" t="s">
        <v>45</v>
      </c>
      <c r="G6" s="178" t="s">
        <v>356</v>
      </c>
      <c r="H6" s="54" t="s">
        <v>39</v>
      </c>
      <c r="I6" s="54" t="s">
        <v>40</v>
      </c>
      <c r="J6" s="54" t="s">
        <v>1117</v>
      </c>
      <c r="K6" s="158" t="s">
        <v>1118</v>
      </c>
      <c r="L6" s="54" t="s">
        <v>357</v>
      </c>
      <c r="M6" s="54" t="s">
        <v>41</v>
      </c>
      <c r="N6" s="48"/>
      <c r="O6" s="159">
        <v>1000</v>
      </c>
      <c r="P6" s="76"/>
      <c r="Q6" s="159">
        <v>0</v>
      </c>
      <c r="R6" s="76"/>
      <c r="S6" s="54" t="s">
        <v>42</v>
      </c>
    </row>
    <row r="7" spans="1:20" s="92" customFormat="1" ht="240" customHeight="1">
      <c r="A7" s="413">
        <v>2</v>
      </c>
      <c r="B7" s="410" t="s">
        <v>676</v>
      </c>
      <c r="C7" s="410" t="s">
        <v>620</v>
      </c>
      <c r="D7" s="410" t="s">
        <v>677</v>
      </c>
      <c r="E7" s="410" t="s">
        <v>621</v>
      </c>
      <c r="F7" s="410" t="s">
        <v>45</v>
      </c>
      <c r="G7" s="417" t="s">
        <v>675</v>
      </c>
      <c r="H7" s="410" t="s">
        <v>522</v>
      </c>
      <c r="I7" s="54" t="s">
        <v>44</v>
      </c>
      <c r="J7" s="54" t="s">
        <v>358</v>
      </c>
      <c r="K7" s="158" t="s">
        <v>359</v>
      </c>
      <c r="L7" s="410" t="s">
        <v>1116</v>
      </c>
      <c r="M7" s="410" t="s">
        <v>41</v>
      </c>
      <c r="N7" s="411"/>
      <c r="O7" s="412">
        <v>25607</v>
      </c>
      <c r="P7" s="411"/>
      <c r="Q7" s="412">
        <v>19607</v>
      </c>
      <c r="R7" s="411"/>
      <c r="S7" s="410" t="s">
        <v>42</v>
      </c>
    </row>
    <row r="8" spans="1:20" s="92" customFormat="1" ht="240" customHeight="1">
      <c r="A8" s="413"/>
      <c r="B8" s="410"/>
      <c r="C8" s="410"/>
      <c r="D8" s="410"/>
      <c r="E8" s="410"/>
      <c r="F8" s="410"/>
      <c r="G8" s="417"/>
      <c r="H8" s="410"/>
      <c r="I8" s="48" t="s">
        <v>360</v>
      </c>
      <c r="J8" s="48" t="s">
        <v>361</v>
      </c>
      <c r="K8" s="48" t="s">
        <v>1119</v>
      </c>
      <c r="L8" s="410"/>
      <c r="M8" s="410"/>
      <c r="N8" s="411"/>
      <c r="O8" s="412"/>
      <c r="P8" s="411"/>
      <c r="Q8" s="412"/>
      <c r="R8" s="411"/>
      <c r="S8" s="410"/>
    </row>
    <row r="9" spans="1:20" s="92" customFormat="1" ht="381" customHeight="1">
      <c r="A9" s="48">
        <v>3</v>
      </c>
      <c r="B9" s="48" t="s">
        <v>36</v>
      </c>
      <c r="C9" s="48" t="s">
        <v>780</v>
      </c>
      <c r="D9" s="48" t="s">
        <v>678</v>
      </c>
      <c r="E9" s="48" t="s">
        <v>781</v>
      </c>
      <c r="F9" s="48" t="s">
        <v>49</v>
      </c>
      <c r="G9" s="128" t="s">
        <v>362</v>
      </c>
      <c r="H9" s="48" t="s">
        <v>363</v>
      </c>
      <c r="I9" s="48" t="s">
        <v>364</v>
      </c>
      <c r="J9" s="48" t="s">
        <v>365</v>
      </c>
      <c r="K9" s="48" t="s">
        <v>742</v>
      </c>
      <c r="L9" s="48" t="s">
        <v>51</v>
      </c>
      <c r="M9" s="48" t="s">
        <v>557</v>
      </c>
      <c r="N9" s="48"/>
      <c r="O9" s="76">
        <v>3000</v>
      </c>
      <c r="P9" s="48"/>
      <c r="Q9" s="76">
        <v>3000</v>
      </c>
      <c r="R9" s="48"/>
      <c r="S9" s="48" t="s">
        <v>42</v>
      </c>
    </row>
    <row r="10" spans="1:20" s="92" customFormat="1" ht="387" customHeight="1">
      <c r="A10" s="190">
        <v>4</v>
      </c>
      <c r="B10" s="48" t="s">
        <v>36</v>
      </c>
      <c r="C10" s="54" t="s">
        <v>622</v>
      </c>
      <c r="D10" s="48" t="s">
        <v>678</v>
      </c>
      <c r="E10" s="48" t="s">
        <v>623</v>
      </c>
      <c r="F10" s="48" t="s">
        <v>38</v>
      </c>
      <c r="G10" s="128" t="s">
        <v>366</v>
      </c>
      <c r="H10" s="48" t="s">
        <v>367</v>
      </c>
      <c r="I10" s="48" t="s">
        <v>364</v>
      </c>
      <c r="J10" s="48" t="s">
        <v>50</v>
      </c>
      <c r="K10" s="48" t="s">
        <v>725</v>
      </c>
      <c r="L10" s="48" t="s">
        <v>733</v>
      </c>
      <c r="M10" s="48" t="s">
        <v>724</v>
      </c>
      <c r="N10" s="48"/>
      <c r="O10" s="159">
        <v>15000</v>
      </c>
      <c r="P10" s="76"/>
      <c r="Q10" s="159">
        <v>15000</v>
      </c>
      <c r="R10" s="76"/>
      <c r="S10" s="48" t="s">
        <v>42</v>
      </c>
    </row>
    <row r="11" spans="1:20" s="92" customFormat="1" ht="336.75" thickBot="1">
      <c r="A11" s="206">
        <v>5</v>
      </c>
      <c r="B11" s="207" t="s">
        <v>36</v>
      </c>
      <c r="C11" s="208" t="s">
        <v>622</v>
      </c>
      <c r="D11" s="207" t="s">
        <v>678</v>
      </c>
      <c r="E11" s="207" t="s">
        <v>624</v>
      </c>
      <c r="F11" s="207" t="s">
        <v>45</v>
      </c>
      <c r="G11" s="209" t="s">
        <v>48</v>
      </c>
      <c r="H11" s="207" t="s">
        <v>368</v>
      </c>
      <c r="I11" s="207" t="s">
        <v>369</v>
      </c>
      <c r="J11" s="207" t="s">
        <v>370</v>
      </c>
      <c r="K11" s="210" t="s">
        <v>167</v>
      </c>
      <c r="L11" s="207" t="s">
        <v>47</v>
      </c>
      <c r="M11" s="207" t="s">
        <v>722</v>
      </c>
      <c r="N11" s="207"/>
      <c r="O11" s="211">
        <v>29084</v>
      </c>
      <c r="P11" s="207"/>
      <c r="Q11" s="211">
        <v>29084</v>
      </c>
      <c r="R11" s="207"/>
      <c r="S11" s="207" t="s">
        <v>42</v>
      </c>
    </row>
    <row r="12" spans="1:20" ht="372.75" customHeight="1" thickTop="1">
      <c r="A12" s="198">
        <v>6</v>
      </c>
      <c r="B12" s="198" t="s">
        <v>36</v>
      </c>
      <c r="C12" s="198" t="s">
        <v>1303</v>
      </c>
      <c r="D12" s="198" t="s">
        <v>866</v>
      </c>
      <c r="E12" s="198" t="s">
        <v>859</v>
      </c>
      <c r="F12" s="198" t="s">
        <v>860</v>
      </c>
      <c r="G12" s="181" t="s">
        <v>861</v>
      </c>
      <c r="H12" s="198" t="s">
        <v>858</v>
      </c>
      <c r="I12" s="204" t="s">
        <v>40</v>
      </c>
      <c r="J12" s="204" t="s">
        <v>862</v>
      </c>
      <c r="K12" s="205" t="s">
        <v>59</v>
      </c>
      <c r="L12" s="204" t="s">
        <v>357</v>
      </c>
      <c r="M12" s="198"/>
      <c r="N12" s="199" t="s">
        <v>41</v>
      </c>
      <c r="O12" s="198"/>
      <c r="P12" s="199">
        <v>8000</v>
      </c>
      <c r="Q12" s="199"/>
      <c r="R12" s="199">
        <v>4000</v>
      </c>
      <c r="S12" s="198" t="s">
        <v>42</v>
      </c>
    </row>
    <row r="13" spans="1:20" ht="122.25" customHeight="1">
      <c r="A13" s="411">
        <v>7</v>
      </c>
      <c r="B13" s="410" t="s">
        <v>676</v>
      </c>
      <c r="C13" s="410" t="s">
        <v>620</v>
      </c>
      <c r="D13" s="410" t="s">
        <v>865</v>
      </c>
      <c r="E13" s="410" t="s">
        <v>621</v>
      </c>
      <c r="F13" s="410" t="s">
        <v>860</v>
      </c>
      <c r="G13" s="417" t="s">
        <v>675</v>
      </c>
      <c r="H13" s="410" t="s">
        <v>1304</v>
      </c>
      <c r="I13" s="54" t="s">
        <v>44</v>
      </c>
      <c r="J13" s="54" t="s">
        <v>358</v>
      </c>
      <c r="K13" s="158" t="s">
        <v>145</v>
      </c>
      <c r="L13" s="410" t="s">
        <v>357</v>
      </c>
      <c r="M13" s="411"/>
      <c r="N13" s="410" t="s">
        <v>41</v>
      </c>
      <c r="O13" s="411"/>
      <c r="P13" s="412">
        <v>31000</v>
      </c>
      <c r="Q13" s="411"/>
      <c r="R13" s="412">
        <v>25000</v>
      </c>
      <c r="S13" s="411" t="s">
        <v>42</v>
      </c>
    </row>
    <row r="14" spans="1:20" ht="255.75" customHeight="1">
      <c r="A14" s="411"/>
      <c r="B14" s="410"/>
      <c r="C14" s="410"/>
      <c r="D14" s="410"/>
      <c r="E14" s="410"/>
      <c r="F14" s="410"/>
      <c r="G14" s="417"/>
      <c r="H14" s="411"/>
      <c r="I14" s="48" t="s">
        <v>863</v>
      </c>
      <c r="J14" s="48" t="s">
        <v>361</v>
      </c>
      <c r="K14" s="48" t="s">
        <v>864</v>
      </c>
      <c r="L14" s="410"/>
      <c r="M14" s="411"/>
      <c r="N14" s="410"/>
      <c r="O14" s="411"/>
      <c r="P14" s="412"/>
      <c r="Q14" s="411"/>
      <c r="R14" s="412"/>
      <c r="S14" s="411"/>
    </row>
    <row r="15" spans="1:20" s="116" customFormat="1" ht="409.5" customHeight="1">
      <c r="A15" s="165">
        <v>8</v>
      </c>
      <c r="B15" s="99" t="s">
        <v>36</v>
      </c>
      <c r="C15" s="99" t="s">
        <v>1417</v>
      </c>
      <c r="D15" s="99" t="s">
        <v>865</v>
      </c>
      <c r="E15" s="99" t="s">
        <v>1418</v>
      </c>
      <c r="F15" s="99" t="s">
        <v>860</v>
      </c>
      <c r="G15" s="122" t="s">
        <v>1157</v>
      </c>
      <c r="H15" s="99" t="s">
        <v>1161</v>
      </c>
      <c r="I15" s="99" t="s">
        <v>1160</v>
      </c>
      <c r="J15" s="99" t="s">
        <v>1159</v>
      </c>
      <c r="K15" s="99" t="s">
        <v>1345</v>
      </c>
      <c r="L15" s="99" t="s">
        <v>1158</v>
      </c>
      <c r="M15" s="99"/>
      <c r="N15" s="99" t="s">
        <v>41</v>
      </c>
      <c r="O15" s="99"/>
      <c r="P15" s="104">
        <v>6000</v>
      </c>
      <c r="Q15" s="104"/>
      <c r="R15" s="104">
        <v>6000</v>
      </c>
      <c r="S15" s="99" t="s">
        <v>42</v>
      </c>
    </row>
    <row r="16" spans="1:20" s="116" customFormat="1" ht="361.5" customHeight="1">
      <c r="A16" s="99">
        <v>9</v>
      </c>
      <c r="B16" s="99" t="s">
        <v>36</v>
      </c>
      <c r="C16" s="99" t="s">
        <v>1419</v>
      </c>
      <c r="D16" s="99" t="s">
        <v>865</v>
      </c>
      <c r="E16" s="99" t="s">
        <v>1418</v>
      </c>
      <c r="F16" s="99" t="s">
        <v>860</v>
      </c>
      <c r="G16" s="122" t="s">
        <v>869</v>
      </c>
      <c r="H16" s="104" t="s">
        <v>870</v>
      </c>
      <c r="I16" s="99" t="s">
        <v>364</v>
      </c>
      <c r="J16" s="99" t="s">
        <v>1359</v>
      </c>
      <c r="K16" s="99" t="s">
        <v>1347</v>
      </c>
      <c r="L16" s="99" t="s">
        <v>1358</v>
      </c>
      <c r="M16" s="99"/>
      <c r="N16" s="99" t="s">
        <v>41</v>
      </c>
      <c r="O16" s="99"/>
      <c r="P16" s="104">
        <v>16000</v>
      </c>
      <c r="Q16" s="104"/>
      <c r="R16" s="104">
        <v>16000</v>
      </c>
      <c r="S16" s="99" t="s">
        <v>42</v>
      </c>
      <c r="T16" s="224"/>
    </row>
    <row r="17" spans="1:19" s="325" customFormat="1" ht="336">
      <c r="A17" s="277">
        <v>10</v>
      </c>
      <c r="B17" s="277" t="s">
        <v>36</v>
      </c>
      <c r="C17" s="277" t="s">
        <v>1305</v>
      </c>
      <c r="D17" s="277" t="s">
        <v>865</v>
      </c>
      <c r="E17" s="277" t="s">
        <v>1457</v>
      </c>
      <c r="F17" s="277" t="s">
        <v>860</v>
      </c>
      <c r="G17" s="277" t="s">
        <v>1458</v>
      </c>
      <c r="H17" s="277" t="s">
        <v>1459</v>
      </c>
      <c r="I17" s="277" t="s">
        <v>1460</v>
      </c>
      <c r="J17" s="277" t="s">
        <v>1461</v>
      </c>
      <c r="K17" s="280" t="s">
        <v>1462</v>
      </c>
      <c r="L17" s="277" t="s">
        <v>47</v>
      </c>
      <c r="M17" s="320"/>
      <c r="N17" s="277" t="s">
        <v>41</v>
      </c>
      <c r="O17" s="277"/>
      <c r="P17" s="324">
        <v>65000</v>
      </c>
      <c r="Q17" s="277"/>
      <c r="R17" s="324">
        <v>65000</v>
      </c>
      <c r="S17" s="277" t="s">
        <v>42</v>
      </c>
    </row>
    <row r="18" spans="1:19">
      <c r="A18" s="33"/>
      <c r="B18" s="33"/>
      <c r="C18" s="33"/>
      <c r="D18" s="33"/>
      <c r="E18" s="33"/>
      <c r="F18" s="33"/>
      <c r="H18" s="33"/>
      <c r="I18" s="33"/>
      <c r="J18" s="33"/>
      <c r="K18" s="33"/>
      <c r="L18" s="33"/>
      <c r="M18" s="33"/>
      <c r="N18" s="33"/>
      <c r="O18" s="33"/>
    </row>
    <row r="19" spans="1:19">
      <c r="A19" s="33"/>
      <c r="B19" s="33"/>
      <c r="C19" s="33"/>
      <c r="D19" s="33"/>
      <c r="E19" s="33"/>
      <c r="F19" s="33"/>
      <c r="H19" s="33"/>
      <c r="I19" s="33"/>
      <c r="J19" s="33"/>
      <c r="K19" s="33"/>
      <c r="L19" s="33"/>
      <c r="M19" s="33"/>
      <c r="N19" s="33"/>
      <c r="O19" s="33"/>
    </row>
    <row r="20" spans="1:19">
      <c r="A20" s="33"/>
      <c r="B20" s="33"/>
      <c r="C20" s="33"/>
      <c r="D20" s="33"/>
      <c r="E20" s="33"/>
      <c r="F20" s="33"/>
      <c r="H20" s="33"/>
      <c r="I20" s="33"/>
      <c r="J20" s="33"/>
      <c r="K20" s="33"/>
      <c r="L20" s="33"/>
      <c r="M20" s="33"/>
      <c r="N20" s="33"/>
      <c r="O20" s="303"/>
      <c r="P20" s="406" t="s">
        <v>276</v>
      </c>
      <c r="Q20" s="406"/>
      <c r="R20" s="303" t="s">
        <v>252</v>
      </c>
    </row>
    <row r="21" spans="1:19">
      <c r="A21" s="33"/>
      <c r="B21" s="33"/>
      <c r="C21" s="33"/>
      <c r="D21" s="33"/>
      <c r="E21" s="33"/>
      <c r="F21" s="33"/>
      <c r="H21" s="33"/>
      <c r="I21" s="33"/>
      <c r="J21" s="33"/>
      <c r="K21" s="33"/>
      <c r="L21" s="33"/>
      <c r="M21" s="33"/>
      <c r="N21" s="33"/>
      <c r="O21" s="303" t="s">
        <v>1498</v>
      </c>
      <c r="P21" s="409">
        <v>10</v>
      </c>
      <c r="Q21" s="409"/>
      <c r="R21" s="305">
        <f>Q7+Q9+Q10+Q11+R12+R13+R15+R16+R17</f>
        <v>182691</v>
      </c>
      <c r="S21" s="33"/>
    </row>
    <row r="22" spans="1:19">
      <c r="A22" s="33"/>
      <c r="B22" s="33"/>
      <c r="C22" s="33"/>
      <c r="D22" s="33"/>
      <c r="E22" s="33"/>
      <c r="F22" s="33"/>
      <c r="H22" s="33"/>
      <c r="I22" s="33"/>
      <c r="J22" s="33"/>
      <c r="K22" s="33"/>
      <c r="L22" s="33"/>
      <c r="M22" s="33"/>
      <c r="N22" s="33"/>
      <c r="O22" s="33"/>
      <c r="P22" s="33"/>
      <c r="Q22" s="33"/>
      <c r="R22" s="33"/>
      <c r="S22" s="33"/>
    </row>
    <row r="23" spans="1:19">
      <c r="A23" s="33"/>
      <c r="B23" s="33"/>
      <c r="C23" s="33"/>
      <c r="D23" s="33"/>
      <c r="E23" s="33"/>
      <c r="F23" s="33"/>
      <c r="H23" s="33"/>
      <c r="I23" s="33"/>
      <c r="J23" s="33"/>
      <c r="K23" s="33"/>
      <c r="L23" s="33"/>
      <c r="M23" s="33"/>
      <c r="N23" s="33"/>
      <c r="O23" s="33"/>
      <c r="P23" s="33"/>
      <c r="Q23" s="33"/>
      <c r="R23" s="33"/>
      <c r="S23" s="33"/>
    </row>
    <row r="24" spans="1:19">
      <c r="A24" s="33"/>
      <c r="B24" s="33"/>
      <c r="C24" s="33"/>
      <c r="D24" s="33"/>
      <c r="E24" s="33"/>
      <c r="F24" s="33"/>
      <c r="H24" s="33"/>
      <c r="I24" s="33"/>
      <c r="J24" s="33"/>
      <c r="K24" s="33"/>
      <c r="L24" s="33"/>
      <c r="M24" s="33"/>
      <c r="N24" s="33"/>
      <c r="O24" s="33"/>
      <c r="P24" s="33"/>
      <c r="Q24" s="33"/>
      <c r="R24" s="33"/>
      <c r="S24" s="33"/>
    </row>
    <row r="25" spans="1:19">
      <c r="A25" s="33"/>
      <c r="B25" s="33"/>
      <c r="C25" s="33"/>
      <c r="D25" s="33"/>
      <c r="E25" s="33"/>
      <c r="F25" s="33"/>
      <c r="H25" s="33"/>
      <c r="I25" s="33"/>
      <c r="J25" s="33"/>
      <c r="K25" s="33"/>
      <c r="L25" s="33"/>
      <c r="M25" s="33"/>
      <c r="N25" s="33"/>
      <c r="O25" s="33"/>
      <c r="P25" s="33"/>
      <c r="Q25" s="33"/>
      <c r="R25" s="33"/>
      <c r="S25" s="33"/>
    </row>
    <row r="26" spans="1:19">
      <c r="A26" s="33"/>
      <c r="B26" s="33"/>
      <c r="C26" s="33"/>
      <c r="D26" s="33"/>
      <c r="E26" s="33"/>
      <c r="F26" s="33"/>
      <c r="H26" s="33"/>
      <c r="I26" s="33"/>
      <c r="J26" s="33"/>
      <c r="K26" s="33"/>
      <c r="L26" s="33"/>
      <c r="M26" s="33"/>
      <c r="N26" s="33"/>
      <c r="O26" s="33"/>
      <c r="P26" s="33"/>
      <c r="Q26" s="33"/>
      <c r="R26" s="33"/>
      <c r="S26" s="33"/>
    </row>
    <row r="27" spans="1:19">
      <c r="A27" s="33"/>
      <c r="B27" s="33"/>
      <c r="C27" s="33"/>
      <c r="D27" s="33"/>
      <c r="E27" s="33"/>
      <c r="F27" s="33"/>
      <c r="H27" s="33"/>
      <c r="I27" s="33"/>
      <c r="J27" s="33"/>
      <c r="K27" s="33"/>
      <c r="L27" s="33"/>
      <c r="M27" s="33"/>
      <c r="N27" s="33"/>
      <c r="O27" s="33"/>
      <c r="P27" s="33"/>
      <c r="Q27" s="33"/>
      <c r="R27" s="33"/>
      <c r="S27" s="33"/>
    </row>
    <row r="28" spans="1:19">
      <c r="A28" s="33"/>
      <c r="B28" s="33"/>
      <c r="C28" s="33"/>
      <c r="D28" s="33"/>
      <c r="E28" s="33"/>
      <c r="F28" s="33"/>
      <c r="H28" s="33"/>
      <c r="I28" s="33"/>
      <c r="J28" s="33"/>
      <c r="K28" s="33"/>
      <c r="L28" s="33"/>
      <c r="M28" s="33"/>
      <c r="N28" s="33"/>
      <c r="O28" s="33"/>
      <c r="P28" s="33"/>
      <c r="Q28" s="33"/>
    </row>
    <row r="29" spans="1:19">
      <c r="A29" s="33"/>
      <c r="B29" s="33"/>
      <c r="C29" s="33"/>
      <c r="D29" s="33"/>
      <c r="E29" s="33"/>
      <c r="F29" s="33"/>
      <c r="H29" s="33"/>
      <c r="I29" s="33"/>
      <c r="J29" s="33"/>
      <c r="K29" s="33"/>
      <c r="L29" s="33"/>
      <c r="M29" s="33"/>
      <c r="N29" s="33"/>
      <c r="O29" s="33"/>
      <c r="P29" s="33"/>
      <c r="Q29" s="33"/>
    </row>
    <row r="30" spans="1:19">
      <c r="A30" s="33"/>
      <c r="B30" s="33"/>
      <c r="C30" s="33"/>
      <c r="D30" s="33"/>
      <c r="E30" s="33"/>
      <c r="F30" s="33"/>
      <c r="H30" s="33"/>
      <c r="I30" s="33"/>
      <c r="J30" s="33"/>
      <c r="K30" s="33"/>
      <c r="L30" s="33"/>
      <c r="M30" s="33"/>
      <c r="N30" s="33"/>
      <c r="O30" s="33"/>
      <c r="P30" s="33"/>
      <c r="Q30" s="33"/>
      <c r="R30" s="33"/>
      <c r="S30" s="33"/>
    </row>
    <row r="31" spans="1:19">
      <c r="A31" s="33"/>
      <c r="B31" s="33"/>
      <c r="C31" s="33"/>
      <c r="D31" s="33"/>
      <c r="E31" s="33"/>
      <c r="F31" s="33"/>
      <c r="H31" s="33"/>
      <c r="I31" s="33"/>
      <c r="J31" s="33"/>
      <c r="K31" s="33"/>
      <c r="L31" s="33"/>
      <c r="M31" s="33"/>
      <c r="N31" s="33"/>
      <c r="O31" s="33"/>
      <c r="P31" s="33"/>
      <c r="Q31" s="33"/>
      <c r="R31" s="33"/>
      <c r="S31" s="33"/>
    </row>
    <row r="32" spans="1:19">
      <c r="A32" s="33"/>
      <c r="B32" s="33"/>
      <c r="C32" s="33"/>
      <c r="D32" s="33"/>
      <c r="E32" s="33"/>
      <c r="F32" s="33"/>
      <c r="H32" s="33"/>
      <c r="I32" s="33"/>
      <c r="J32" s="33"/>
      <c r="K32" s="33"/>
      <c r="L32" s="33"/>
      <c r="M32" s="33"/>
      <c r="N32" s="33"/>
      <c r="O32" s="33"/>
      <c r="P32" s="33"/>
      <c r="Q32" s="33"/>
      <c r="R32" s="33"/>
      <c r="S32" s="33"/>
    </row>
    <row r="33" spans="1:19">
      <c r="A33" s="33"/>
      <c r="B33" s="33"/>
      <c r="C33" s="33"/>
      <c r="D33" s="33"/>
      <c r="E33" s="33"/>
      <c r="F33" s="33"/>
      <c r="H33" s="33"/>
      <c r="I33" s="33"/>
      <c r="J33" s="33"/>
      <c r="K33" s="33"/>
      <c r="L33" s="33"/>
      <c r="M33" s="33"/>
      <c r="N33" s="33"/>
      <c r="O33" s="33"/>
      <c r="P33" s="33"/>
      <c r="Q33" s="33"/>
      <c r="R33" s="33"/>
      <c r="S33" s="33"/>
    </row>
    <row r="34" spans="1:19">
      <c r="A34" s="33"/>
      <c r="B34" s="33"/>
      <c r="C34" s="33"/>
      <c r="D34" s="33"/>
      <c r="E34" s="33"/>
      <c r="F34" s="33"/>
      <c r="H34" s="33"/>
      <c r="I34" s="33"/>
      <c r="J34" s="33"/>
      <c r="K34" s="33"/>
      <c r="L34" s="33"/>
      <c r="M34" s="33"/>
      <c r="N34" s="33"/>
      <c r="O34" s="33"/>
      <c r="P34" s="33"/>
      <c r="Q34" s="33"/>
      <c r="R34" s="33"/>
      <c r="S34" s="33"/>
    </row>
    <row r="35" spans="1:19">
      <c r="A35" s="33"/>
      <c r="B35" s="33"/>
      <c r="C35" s="33"/>
      <c r="D35" s="33"/>
      <c r="E35" s="33"/>
      <c r="F35" s="33"/>
      <c r="H35" s="33"/>
      <c r="I35" s="33"/>
      <c r="J35" s="33"/>
      <c r="K35" s="33"/>
      <c r="L35" s="33"/>
      <c r="M35" s="33"/>
      <c r="N35" s="33"/>
      <c r="O35" s="33"/>
      <c r="P35" s="33"/>
      <c r="Q35" s="33"/>
      <c r="R35" s="33"/>
      <c r="S35" s="33"/>
    </row>
    <row r="36" spans="1:19">
      <c r="A36" s="33"/>
      <c r="B36" s="33"/>
      <c r="C36" s="33"/>
      <c r="D36" s="33"/>
      <c r="E36" s="33"/>
      <c r="F36" s="33"/>
      <c r="H36" s="33"/>
      <c r="I36" s="33"/>
      <c r="J36" s="33"/>
      <c r="K36" s="33"/>
      <c r="L36" s="33"/>
      <c r="M36" s="33"/>
      <c r="N36" s="33"/>
      <c r="O36" s="33"/>
      <c r="P36" s="33"/>
      <c r="Q36" s="33"/>
      <c r="R36" s="33"/>
      <c r="S36" s="33"/>
    </row>
    <row r="37" spans="1:19">
      <c r="A37" s="33"/>
      <c r="B37" s="33"/>
      <c r="C37" s="33"/>
      <c r="D37" s="33"/>
      <c r="E37" s="33"/>
      <c r="F37" s="33"/>
      <c r="H37" s="33"/>
      <c r="I37" s="33"/>
      <c r="J37" s="33"/>
      <c r="K37" s="33"/>
      <c r="L37" s="33"/>
      <c r="M37" s="33"/>
      <c r="N37" s="33"/>
      <c r="O37" s="33"/>
      <c r="P37" s="33"/>
      <c r="Q37" s="33"/>
      <c r="R37" s="33"/>
      <c r="S37" s="33"/>
    </row>
    <row r="38" spans="1:19">
      <c r="A38" s="33"/>
      <c r="B38" s="33"/>
      <c r="C38" s="33"/>
      <c r="D38" s="33"/>
      <c r="E38" s="33"/>
      <c r="F38" s="33"/>
      <c r="H38" s="33"/>
      <c r="I38" s="33"/>
      <c r="J38" s="33"/>
      <c r="K38" s="33"/>
      <c r="L38" s="33"/>
      <c r="M38" s="33"/>
      <c r="N38" s="33"/>
      <c r="O38" s="33"/>
      <c r="P38" s="33"/>
      <c r="Q38" s="33"/>
      <c r="R38" s="33"/>
      <c r="S38" s="33"/>
    </row>
    <row r="39" spans="1:19">
      <c r="A39" s="33"/>
      <c r="B39" s="33"/>
      <c r="C39" s="33"/>
      <c r="D39" s="33"/>
      <c r="E39" s="33"/>
      <c r="F39" s="33"/>
      <c r="H39" s="33"/>
      <c r="I39" s="33"/>
      <c r="J39" s="33"/>
      <c r="K39" s="33"/>
      <c r="L39" s="33"/>
      <c r="M39" s="33"/>
      <c r="N39" s="33"/>
      <c r="O39" s="33"/>
      <c r="P39" s="33"/>
      <c r="Q39" s="33"/>
      <c r="R39" s="33"/>
      <c r="S39" s="33"/>
    </row>
    <row r="40" spans="1:19">
      <c r="A40" s="33"/>
      <c r="B40" s="33"/>
      <c r="C40" s="33"/>
      <c r="D40" s="33"/>
      <c r="E40" s="33"/>
      <c r="F40" s="33"/>
      <c r="H40" s="33"/>
      <c r="I40" s="33"/>
      <c r="J40" s="33"/>
      <c r="K40" s="33"/>
      <c r="L40" s="33"/>
      <c r="M40" s="33"/>
      <c r="N40" s="33"/>
      <c r="O40" s="33"/>
      <c r="P40" s="33"/>
      <c r="Q40" s="33"/>
      <c r="R40" s="33"/>
      <c r="S40" s="33"/>
    </row>
    <row r="41" spans="1:19">
      <c r="A41" s="33"/>
      <c r="B41" s="33"/>
      <c r="C41" s="33"/>
      <c r="D41" s="33"/>
      <c r="E41" s="33"/>
      <c r="F41" s="33"/>
      <c r="H41" s="33"/>
      <c r="I41" s="33"/>
      <c r="J41" s="33"/>
      <c r="K41" s="33"/>
      <c r="L41" s="33"/>
      <c r="M41" s="33"/>
      <c r="N41" s="33"/>
      <c r="O41" s="33"/>
      <c r="P41" s="33"/>
      <c r="Q41" s="33"/>
      <c r="R41" s="33"/>
      <c r="S41" s="33"/>
    </row>
    <row r="42" spans="1:19">
      <c r="A42" s="33"/>
      <c r="B42" s="33"/>
      <c r="C42" s="33"/>
      <c r="D42" s="33"/>
      <c r="E42" s="33"/>
      <c r="F42" s="33"/>
      <c r="H42" s="33"/>
      <c r="I42" s="33"/>
      <c r="J42" s="33"/>
      <c r="K42" s="33"/>
      <c r="L42" s="33"/>
      <c r="M42" s="33"/>
      <c r="N42" s="33"/>
      <c r="O42" s="33"/>
      <c r="P42" s="33"/>
      <c r="Q42" s="33"/>
      <c r="R42" s="33"/>
      <c r="S42" s="33"/>
    </row>
    <row r="43" spans="1:19">
      <c r="A43" s="33"/>
      <c r="B43" s="33"/>
      <c r="C43" s="33"/>
      <c r="D43" s="33"/>
      <c r="E43" s="33"/>
      <c r="F43" s="33"/>
      <c r="H43" s="33"/>
      <c r="I43" s="33"/>
      <c r="J43" s="33"/>
      <c r="K43" s="33"/>
      <c r="L43" s="33"/>
      <c r="M43" s="33"/>
      <c r="N43" s="33"/>
      <c r="O43" s="33"/>
      <c r="P43" s="33"/>
      <c r="Q43" s="33"/>
      <c r="R43" s="33"/>
      <c r="S43" s="33"/>
    </row>
    <row r="44" spans="1:19">
      <c r="A44" s="33"/>
      <c r="B44" s="33"/>
      <c r="C44" s="33"/>
      <c r="D44" s="33"/>
      <c r="E44" s="33"/>
      <c r="F44" s="33"/>
      <c r="H44" s="33"/>
      <c r="I44" s="33"/>
      <c r="J44" s="33"/>
      <c r="K44" s="33"/>
      <c r="L44" s="33"/>
      <c r="M44" s="33"/>
      <c r="N44" s="33"/>
      <c r="O44" s="33"/>
      <c r="P44" s="33"/>
      <c r="Q44" s="33"/>
      <c r="R44" s="33"/>
      <c r="S44" s="33"/>
    </row>
    <row r="45" spans="1:19">
      <c r="A45" s="33"/>
      <c r="B45" s="33"/>
      <c r="C45" s="33"/>
      <c r="D45" s="33"/>
      <c r="E45" s="33"/>
      <c r="F45" s="33"/>
      <c r="H45" s="33"/>
      <c r="I45" s="33"/>
      <c r="J45" s="33"/>
      <c r="K45" s="33"/>
      <c r="L45" s="33"/>
      <c r="M45" s="33"/>
      <c r="N45" s="33"/>
      <c r="O45" s="33"/>
      <c r="P45" s="33"/>
      <c r="Q45" s="33"/>
      <c r="R45" s="33"/>
      <c r="S45" s="33"/>
    </row>
    <row r="46" spans="1:19">
      <c r="A46" s="33"/>
      <c r="B46" s="33"/>
      <c r="C46" s="33"/>
      <c r="D46" s="33"/>
      <c r="E46" s="33"/>
      <c r="F46" s="33"/>
      <c r="H46" s="33"/>
      <c r="I46" s="33"/>
      <c r="J46" s="33"/>
      <c r="K46" s="33"/>
      <c r="L46" s="33"/>
      <c r="M46" s="33"/>
      <c r="N46" s="33"/>
      <c r="O46" s="33"/>
      <c r="P46" s="33"/>
      <c r="Q46" s="33"/>
      <c r="R46" s="33"/>
      <c r="S46" s="33"/>
    </row>
    <row r="47" spans="1:19">
      <c r="A47" s="33"/>
      <c r="B47" s="33"/>
      <c r="C47" s="33"/>
      <c r="D47" s="33"/>
      <c r="E47" s="33"/>
      <c r="F47" s="33"/>
      <c r="H47" s="33"/>
      <c r="I47" s="33"/>
      <c r="J47" s="33"/>
      <c r="K47" s="33"/>
      <c r="L47" s="33"/>
      <c r="M47" s="33"/>
      <c r="N47" s="33"/>
      <c r="O47" s="33"/>
      <c r="P47" s="33"/>
      <c r="Q47" s="33"/>
      <c r="R47" s="33"/>
      <c r="S47" s="33"/>
    </row>
    <row r="48" spans="1:19">
      <c r="A48" s="33"/>
      <c r="B48" s="33"/>
      <c r="C48" s="33"/>
      <c r="D48" s="33"/>
      <c r="E48" s="33"/>
      <c r="F48" s="33"/>
      <c r="H48" s="33"/>
      <c r="I48" s="33"/>
      <c r="J48" s="33"/>
      <c r="K48" s="33"/>
      <c r="L48" s="33"/>
      <c r="M48" s="33"/>
      <c r="N48" s="33"/>
      <c r="O48" s="33"/>
      <c r="P48" s="33"/>
      <c r="Q48" s="33"/>
      <c r="R48" s="33"/>
      <c r="S48" s="33"/>
    </row>
    <row r="49" spans="1:19">
      <c r="A49" s="33"/>
      <c r="B49" s="33"/>
      <c r="C49" s="33"/>
      <c r="D49" s="33"/>
      <c r="E49" s="33"/>
      <c r="F49" s="33"/>
      <c r="H49" s="33"/>
      <c r="I49" s="33"/>
      <c r="J49" s="33"/>
      <c r="K49" s="33"/>
      <c r="L49" s="33"/>
      <c r="M49" s="33"/>
      <c r="N49" s="33"/>
      <c r="O49" s="33"/>
      <c r="P49" s="33"/>
      <c r="Q49" s="33"/>
      <c r="R49" s="33"/>
      <c r="S49" s="33"/>
    </row>
    <row r="50" spans="1:19">
      <c r="A50" s="33"/>
      <c r="B50" s="33"/>
      <c r="C50" s="33"/>
      <c r="D50" s="33"/>
      <c r="E50" s="33"/>
      <c r="F50" s="33"/>
      <c r="H50" s="33"/>
      <c r="I50" s="33"/>
      <c r="J50" s="33"/>
      <c r="K50" s="33"/>
      <c r="L50" s="33"/>
      <c r="M50" s="33"/>
      <c r="N50" s="33"/>
      <c r="O50" s="33"/>
      <c r="P50" s="33"/>
      <c r="Q50" s="33"/>
      <c r="R50" s="33"/>
      <c r="S50" s="33"/>
    </row>
    <row r="51" spans="1:19">
      <c r="A51" s="33"/>
      <c r="B51" s="33"/>
      <c r="C51" s="33"/>
      <c r="D51" s="33"/>
      <c r="E51" s="33"/>
      <c r="F51" s="33"/>
      <c r="H51" s="33"/>
      <c r="I51" s="33"/>
      <c r="J51" s="33"/>
      <c r="K51" s="33"/>
      <c r="L51" s="33"/>
      <c r="M51" s="33"/>
      <c r="N51" s="33"/>
      <c r="O51" s="33"/>
      <c r="P51" s="33"/>
      <c r="Q51" s="33"/>
      <c r="R51" s="33"/>
      <c r="S51" s="33"/>
    </row>
    <row r="52" spans="1:19">
      <c r="A52" s="33"/>
      <c r="B52" s="33"/>
      <c r="C52" s="33"/>
      <c r="D52" s="33"/>
      <c r="E52" s="33"/>
      <c r="F52" s="33"/>
      <c r="H52" s="33"/>
      <c r="I52" s="33"/>
      <c r="J52" s="33"/>
      <c r="K52" s="33"/>
      <c r="L52" s="33"/>
      <c r="M52" s="33"/>
      <c r="N52" s="33"/>
      <c r="O52" s="33"/>
      <c r="P52" s="33"/>
      <c r="Q52" s="33"/>
      <c r="R52" s="33"/>
      <c r="S52" s="33"/>
    </row>
    <row r="53" spans="1:19">
      <c r="A53" s="33"/>
      <c r="B53" s="33"/>
      <c r="C53" s="33"/>
      <c r="D53" s="33"/>
      <c r="E53" s="33"/>
      <c r="F53" s="33"/>
      <c r="H53" s="33"/>
      <c r="I53" s="33"/>
      <c r="J53" s="33"/>
      <c r="K53" s="33"/>
      <c r="L53" s="33"/>
      <c r="M53" s="33"/>
      <c r="N53" s="33"/>
      <c r="O53" s="33"/>
      <c r="P53" s="33"/>
      <c r="Q53" s="33"/>
      <c r="R53" s="33"/>
      <c r="S53" s="33"/>
    </row>
    <row r="54" spans="1:19">
      <c r="A54" s="33"/>
      <c r="B54" s="33"/>
      <c r="C54" s="33"/>
      <c r="D54" s="33"/>
      <c r="E54" s="33"/>
      <c r="F54" s="33"/>
      <c r="H54" s="33"/>
      <c r="I54" s="33"/>
      <c r="J54" s="33"/>
      <c r="K54" s="33"/>
      <c r="L54" s="33"/>
      <c r="M54" s="33"/>
      <c r="N54" s="33"/>
      <c r="O54" s="33"/>
      <c r="P54" s="33"/>
      <c r="Q54" s="33"/>
      <c r="R54" s="33"/>
      <c r="S54" s="33"/>
    </row>
    <row r="55" spans="1:19">
      <c r="A55" s="33"/>
      <c r="B55" s="33"/>
      <c r="C55" s="33"/>
      <c r="D55" s="33"/>
      <c r="E55" s="33"/>
      <c r="F55" s="33"/>
      <c r="H55" s="33"/>
      <c r="I55" s="33"/>
      <c r="J55" s="33"/>
      <c r="K55" s="33"/>
      <c r="L55" s="33"/>
      <c r="M55" s="33"/>
      <c r="N55" s="33"/>
      <c r="O55" s="33"/>
      <c r="P55" s="33"/>
      <c r="Q55" s="33"/>
      <c r="R55" s="33"/>
      <c r="S55" s="33"/>
    </row>
    <row r="56" spans="1:19">
      <c r="A56" s="33"/>
      <c r="B56" s="33"/>
      <c r="C56" s="33"/>
      <c r="D56" s="33"/>
      <c r="E56" s="33"/>
      <c r="F56" s="33"/>
      <c r="H56" s="33"/>
      <c r="I56" s="33"/>
      <c r="J56" s="33"/>
      <c r="K56" s="33"/>
      <c r="L56" s="33"/>
      <c r="M56" s="33"/>
      <c r="N56" s="33"/>
      <c r="O56" s="33"/>
      <c r="P56" s="33"/>
      <c r="Q56" s="33"/>
      <c r="R56" s="33"/>
      <c r="S56" s="33"/>
    </row>
    <row r="57" spans="1:19">
      <c r="A57" s="33"/>
      <c r="B57" s="33"/>
      <c r="C57" s="33"/>
      <c r="D57" s="33"/>
      <c r="E57" s="33"/>
      <c r="F57" s="33"/>
      <c r="H57" s="33"/>
      <c r="I57" s="33"/>
      <c r="J57" s="33"/>
      <c r="K57" s="33"/>
      <c r="L57" s="33"/>
      <c r="M57" s="33"/>
      <c r="N57" s="33"/>
      <c r="O57" s="33"/>
      <c r="P57" s="33"/>
      <c r="Q57" s="33"/>
      <c r="R57" s="33"/>
      <c r="S57" s="33"/>
    </row>
    <row r="58" spans="1:19">
      <c r="A58" s="33"/>
      <c r="B58" s="33"/>
      <c r="C58" s="33"/>
      <c r="D58" s="33"/>
      <c r="E58" s="33"/>
      <c r="F58" s="33"/>
      <c r="H58" s="33"/>
      <c r="I58" s="33"/>
      <c r="J58" s="33"/>
      <c r="K58" s="33"/>
      <c r="L58" s="33"/>
      <c r="M58" s="33"/>
      <c r="N58" s="33"/>
      <c r="O58" s="33"/>
      <c r="P58" s="33"/>
      <c r="Q58" s="33"/>
      <c r="R58" s="33"/>
      <c r="S58" s="33"/>
    </row>
    <row r="59" spans="1:19">
      <c r="A59" s="33"/>
      <c r="B59" s="33"/>
      <c r="C59" s="33"/>
      <c r="D59" s="33"/>
      <c r="E59" s="33"/>
      <c r="F59" s="33"/>
      <c r="H59" s="33"/>
      <c r="I59" s="33"/>
      <c r="J59" s="33"/>
      <c r="K59" s="33"/>
      <c r="L59" s="33"/>
      <c r="M59" s="33"/>
      <c r="N59" s="33"/>
      <c r="O59" s="33"/>
      <c r="P59" s="33"/>
      <c r="Q59" s="33"/>
      <c r="R59" s="33"/>
      <c r="S59" s="33"/>
    </row>
    <row r="60" spans="1:19">
      <c r="A60" s="33"/>
      <c r="B60" s="33"/>
      <c r="C60" s="33"/>
      <c r="D60" s="33"/>
      <c r="E60" s="33"/>
      <c r="F60" s="33"/>
      <c r="H60" s="33"/>
      <c r="I60" s="33"/>
      <c r="J60" s="33"/>
      <c r="K60" s="33"/>
      <c r="L60" s="33"/>
      <c r="M60" s="33"/>
      <c r="N60" s="33"/>
      <c r="O60" s="33"/>
      <c r="P60" s="33"/>
      <c r="Q60" s="33"/>
      <c r="R60" s="33"/>
      <c r="S60" s="33"/>
    </row>
    <row r="61" spans="1:19">
      <c r="A61" s="33"/>
      <c r="B61" s="33"/>
      <c r="C61" s="33"/>
      <c r="D61" s="33"/>
      <c r="E61" s="33"/>
      <c r="F61" s="33"/>
      <c r="H61" s="33"/>
      <c r="I61" s="33"/>
      <c r="J61" s="33"/>
      <c r="K61" s="33"/>
      <c r="L61" s="33"/>
      <c r="M61" s="33"/>
      <c r="N61" s="33"/>
      <c r="O61" s="33"/>
      <c r="P61" s="33"/>
      <c r="Q61" s="33"/>
      <c r="R61" s="33"/>
      <c r="S61" s="33"/>
    </row>
    <row r="62" spans="1:19">
      <c r="A62" s="33"/>
      <c r="B62" s="33"/>
      <c r="C62" s="33"/>
      <c r="D62" s="33"/>
      <c r="E62" s="33"/>
      <c r="F62" s="33"/>
      <c r="H62" s="33"/>
      <c r="I62" s="33"/>
      <c r="J62" s="33"/>
      <c r="K62" s="33"/>
      <c r="L62" s="33"/>
      <c r="M62" s="33"/>
      <c r="N62" s="33"/>
      <c r="O62" s="33"/>
      <c r="P62" s="33"/>
      <c r="Q62" s="33"/>
      <c r="R62" s="33"/>
      <c r="S62" s="33"/>
    </row>
    <row r="63" spans="1:19">
      <c r="A63" s="33"/>
      <c r="B63" s="33"/>
      <c r="C63" s="33"/>
      <c r="D63" s="33"/>
      <c r="E63" s="33"/>
      <c r="F63" s="33"/>
      <c r="H63" s="33"/>
      <c r="I63" s="33"/>
      <c r="J63" s="33"/>
      <c r="K63" s="33"/>
      <c r="L63" s="33"/>
      <c r="M63" s="33"/>
      <c r="N63" s="33"/>
      <c r="O63" s="33"/>
      <c r="P63" s="33"/>
      <c r="Q63" s="33"/>
      <c r="R63" s="33"/>
      <c r="S63" s="33"/>
    </row>
    <row r="64" spans="1:19">
      <c r="A64" s="33"/>
      <c r="B64" s="33"/>
      <c r="C64" s="33"/>
      <c r="D64" s="33"/>
      <c r="E64" s="33"/>
      <c r="F64" s="33"/>
      <c r="H64" s="33"/>
      <c r="I64" s="33"/>
      <c r="J64" s="33"/>
      <c r="K64" s="33"/>
      <c r="L64" s="33"/>
      <c r="M64" s="33"/>
      <c r="N64" s="33"/>
      <c r="O64" s="33"/>
      <c r="P64" s="33"/>
      <c r="Q64" s="33"/>
      <c r="R64" s="33"/>
      <c r="S64" s="33"/>
    </row>
    <row r="65" spans="1:19">
      <c r="A65" s="33"/>
      <c r="B65" s="33"/>
      <c r="C65" s="33"/>
      <c r="D65" s="33"/>
      <c r="E65" s="33"/>
      <c r="F65" s="33"/>
      <c r="H65" s="33"/>
      <c r="I65" s="33"/>
      <c r="J65" s="33"/>
      <c r="K65" s="33"/>
      <c r="L65" s="33"/>
      <c r="M65" s="33"/>
      <c r="N65" s="33"/>
      <c r="O65" s="33"/>
      <c r="P65" s="33"/>
      <c r="Q65" s="33"/>
      <c r="R65" s="33"/>
      <c r="S65" s="33"/>
    </row>
    <row r="66" spans="1:19">
      <c r="A66" s="33"/>
      <c r="B66" s="33"/>
      <c r="C66" s="33"/>
      <c r="D66" s="33"/>
      <c r="E66" s="33"/>
      <c r="F66" s="33"/>
      <c r="H66" s="33"/>
      <c r="I66" s="33"/>
      <c r="J66" s="33"/>
      <c r="K66" s="33"/>
      <c r="L66" s="33"/>
      <c r="M66" s="33"/>
      <c r="N66" s="33"/>
      <c r="O66" s="33"/>
      <c r="P66" s="33"/>
      <c r="Q66" s="33"/>
      <c r="R66" s="33"/>
      <c r="S66" s="33"/>
    </row>
    <row r="67" spans="1:19">
      <c r="A67" s="33"/>
      <c r="B67" s="33"/>
      <c r="C67" s="33"/>
      <c r="D67" s="33"/>
      <c r="E67" s="33"/>
      <c r="F67" s="33"/>
      <c r="H67" s="33"/>
      <c r="I67" s="33"/>
      <c r="J67" s="33"/>
      <c r="K67" s="33"/>
      <c r="L67" s="33"/>
      <c r="M67" s="33"/>
      <c r="N67" s="33"/>
      <c r="O67" s="33"/>
      <c r="P67" s="33"/>
      <c r="Q67" s="33"/>
      <c r="R67" s="33"/>
      <c r="S67" s="33"/>
    </row>
    <row r="68" spans="1:19">
      <c r="A68" s="33"/>
      <c r="B68" s="33"/>
      <c r="C68" s="33"/>
      <c r="D68" s="33"/>
      <c r="E68" s="33"/>
      <c r="F68" s="33"/>
      <c r="H68" s="33"/>
      <c r="I68" s="33"/>
      <c r="J68" s="33"/>
      <c r="K68" s="33"/>
      <c r="L68" s="33"/>
      <c r="M68" s="33"/>
      <c r="N68" s="33"/>
      <c r="O68" s="33"/>
      <c r="P68" s="33"/>
      <c r="Q68" s="33"/>
      <c r="R68" s="33"/>
      <c r="S68" s="33"/>
    </row>
    <row r="69" spans="1:19">
      <c r="A69" s="33"/>
      <c r="B69" s="33"/>
      <c r="C69" s="33"/>
      <c r="D69" s="33"/>
      <c r="E69" s="33"/>
      <c r="F69" s="33"/>
      <c r="H69" s="33"/>
      <c r="I69" s="33"/>
      <c r="J69" s="33"/>
      <c r="K69" s="33"/>
      <c r="L69" s="33"/>
      <c r="M69" s="33"/>
      <c r="N69" s="33"/>
      <c r="O69" s="33"/>
      <c r="P69" s="33"/>
      <c r="Q69" s="33"/>
      <c r="R69" s="33"/>
      <c r="S69" s="33"/>
    </row>
    <row r="70" spans="1:19">
      <c r="A70" s="33"/>
      <c r="B70" s="33"/>
      <c r="C70" s="33"/>
      <c r="D70" s="33"/>
      <c r="E70" s="33"/>
      <c r="F70" s="33"/>
      <c r="H70" s="33"/>
      <c r="I70" s="33"/>
      <c r="J70" s="33"/>
      <c r="K70" s="33"/>
      <c r="L70" s="33"/>
      <c r="M70" s="33"/>
      <c r="N70" s="33"/>
      <c r="O70" s="33"/>
      <c r="P70" s="33"/>
      <c r="Q70" s="33"/>
      <c r="R70" s="33"/>
      <c r="S70" s="33"/>
    </row>
    <row r="71" spans="1:19">
      <c r="A71" s="33"/>
      <c r="B71" s="33"/>
      <c r="C71" s="33"/>
      <c r="D71" s="33"/>
      <c r="E71" s="33"/>
      <c r="F71" s="33"/>
      <c r="H71" s="33"/>
      <c r="I71" s="33"/>
      <c r="J71" s="33"/>
      <c r="K71" s="33"/>
      <c r="L71" s="33"/>
      <c r="M71" s="33"/>
      <c r="N71" s="33"/>
      <c r="O71" s="33"/>
      <c r="P71" s="33"/>
      <c r="Q71" s="33"/>
      <c r="R71" s="33"/>
      <c r="S71" s="33"/>
    </row>
    <row r="72" spans="1:19">
      <c r="A72" s="33"/>
      <c r="B72" s="33"/>
      <c r="C72" s="33"/>
      <c r="D72" s="33"/>
      <c r="E72" s="33"/>
      <c r="F72" s="33"/>
      <c r="H72" s="33"/>
      <c r="I72" s="33"/>
      <c r="J72" s="33"/>
      <c r="K72" s="33"/>
      <c r="L72" s="33"/>
      <c r="M72" s="33"/>
      <c r="N72" s="33"/>
      <c r="O72" s="33"/>
      <c r="P72" s="33"/>
      <c r="Q72" s="33"/>
      <c r="R72" s="33"/>
      <c r="S72" s="33"/>
    </row>
    <row r="73" spans="1:19">
      <c r="A73" s="33"/>
      <c r="B73" s="33"/>
      <c r="C73" s="33"/>
      <c r="D73" s="33"/>
      <c r="E73" s="33"/>
      <c r="F73" s="33"/>
      <c r="H73" s="33"/>
      <c r="I73" s="33"/>
      <c r="J73" s="33"/>
      <c r="K73" s="33"/>
      <c r="L73" s="33"/>
      <c r="M73" s="33"/>
      <c r="N73" s="33"/>
      <c r="O73" s="33"/>
      <c r="P73" s="33"/>
      <c r="Q73" s="33"/>
      <c r="R73" s="33"/>
      <c r="S73" s="33"/>
    </row>
    <row r="74" spans="1:19">
      <c r="A74" s="33"/>
      <c r="B74" s="33"/>
      <c r="C74" s="33"/>
      <c r="D74" s="33"/>
      <c r="E74" s="33"/>
      <c r="F74" s="33"/>
      <c r="H74" s="33"/>
      <c r="I74" s="33"/>
      <c r="J74" s="33"/>
      <c r="K74" s="33"/>
      <c r="L74" s="33"/>
      <c r="M74" s="33"/>
      <c r="N74" s="33"/>
      <c r="O74" s="33"/>
      <c r="P74" s="33"/>
      <c r="Q74" s="33"/>
      <c r="R74" s="33"/>
      <c r="S74" s="33"/>
    </row>
    <row r="75" spans="1:19">
      <c r="A75" s="33"/>
      <c r="B75" s="33"/>
      <c r="C75" s="33"/>
      <c r="D75" s="33"/>
      <c r="E75" s="33"/>
      <c r="F75" s="33"/>
      <c r="H75" s="33"/>
      <c r="I75" s="33"/>
      <c r="J75" s="33"/>
      <c r="K75" s="33"/>
      <c r="L75" s="33"/>
      <c r="M75" s="33"/>
      <c r="N75" s="33"/>
      <c r="O75" s="33"/>
      <c r="P75" s="33"/>
      <c r="Q75" s="33"/>
      <c r="R75" s="33"/>
      <c r="S75" s="33"/>
    </row>
    <row r="76" spans="1:19">
      <c r="A76" s="33"/>
      <c r="B76" s="33"/>
      <c r="C76" s="33"/>
      <c r="D76" s="33"/>
      <c r="E76" s="33"/>
      <c r="F76" s="33"/>
      <c r="H76" s="33"/>
      <c r="I76" s="33"/>
      <c r="J76" s="33"/>
      <c r="K76" s="33"/>
      <c r="L76" s="33"/>
      <c r="M76" s="33"/>
      <c r="N76" s="33"/>
      <c r="O76" s="33"/>
      <c r="P76" s="33"/>
      <c r="Q76" s="33"/>
      <c r="R76" s="33"/>
      <c r="S76" s="33"/>
    </row>
    <row r="77" spans="1:19">
      <c r="A77" s="33"/>
      <c r="B77" s="33"/>
      <c r="C77" s="33"/>
      <c r="D77" s="33"/>
      <c r="E77" s="33"/>
      <c r="F77" s="33"/>
      <c r="H77" s="33"/>
      <c r="I77" s="33"/>
      <c r="J77" s="33"/>
      <c r="K77" s="33"/>
      <c r="L77" s="33"/>
      <c r="M77" s="33"/>
      <c r="N77" s="33"/>
      <c r="O77" s="33"/>
      <c r="P77" s="33"/>
      <c r="Q77" s="33"/>
      <c r="R77" s="33"/>
      <c r="S77" s="33"/>
    </row>
    <row r="78" spans="1:19">
      <c r="A78" s="33"/>
      <c r="B78" s="33"/>
      <c r="C78" s="33"/>
      <c r="D78" s="33"/>
      <c r="E78" s="33"/>
      <c r="F78" s="33"/>
      <c r="H78" s="33"/>
      <c r="I78" s="33"/>
      <c r="J78" s="33"/>
      <c r="K78" s="33"/>
      <c r="L78" s="33"/>
      <c r="M78" s="33"/>
      <c r="N78" s="33"/>
      <c r="O78" s="33"/>
      <c r="P78" s="33"/>
      <c r="Q78" s="33"/>
      <c r="R78" s="33"/>
      <c r="S78" s="33"/>
    </row>
    <row r="79" spans="1:19">
      <c r="A79" s="33"/>
      <c r="B79" s="33"/>
      <c r="C79" s="33"/>
      <c r="D79" s="33"/>
      <c r="E79" s="33"/>
      <c r="F79" s="33"/>
      <c r="H79" s="33"/>
      <c r="I79" s="33"/>
      <c r="J79" s="33"/>
      <c r="K79" s="33"/>
      <c r="L79" s="33"/>
      <c r="M79" s="33"/>
      <c r="N79" s="33"/>
      <c r="O79" s="33"/>
      <c r="P79" s="33"/>
      <c r="Q79" s="33"/>
      <c r="R79" s="33"/>
      <c r="S79" s="33"/>
    </row>
    <row r="80" spans="1:19">
      <c r="A80" s="33"/>
      <c r="B80" s="33"/>
      <c r="C80" s="33"/>
      <c r="D80" s="33"/>
      <c r="E80" s="33"/>
      <c r="F80" s="33"/>
      <c r="H80" s="33"/>
      <c r="I80" s="33"/>
      <c r="J80" s="33"/>
      <c r="K80" s="33"/>
      <c r="L80" s="33"/>
      <c r="M80" s="33"/>
      <c r="N80" s="33"/>
      <c r="O80" s="33"/>
      <c r="P80" s="33"/>
      <c r="Q80" s="33"/>
      <c r="R80" s="33"/>
      <c r="S80" s="33"/>
    </row>
    <row r="81" spans="1:19">
      <c r="A81" s="33"/>
      <c r="B81" s="33"/>
      <c r="C81" s="33"/>
      <c r="D81" s="33"/>
      <c r="E81" s="33"/>
      <c r="F81" s="33"/>
      <c r="H81" s="33"/>
      <c r="I81" s="33"/>
      <c r="J81" s="33"/>
      <c r="K81" s="33"/>
      <c r="L81" s="33"/>
      <c r="M81" s="33"/>
      <c r="N81" s="33"/>
      <c r="O81" s="33"/>
      <c r="P81" s="33"/>
      <c r="Q81" s="33"/>
      <c r="R81" s="33"/>
      <c r="S81" s="33"/>
    </row>
    <row r="82" spans="1:19">
      <c r="A82" s="33"/>
      <c r="B82" s="33"/>
      <c r="C82" s="33"/>
      <c r="D82" s="33"/>
      <c r="E82" s="33"/>
      <c r="F82" s="33"/>
      <c r="H82" s="33"/>
      <c r="I82" s="33"/>
      <c r="J82" s="33"/>
      <c r="K82" s="33"/>
      <c r="L82" s="33"/>
      <c r="M82" s="33"/>
      <c r="N82" s="33"/>
      <c r="O82" s="33"/>
      <c r="P82" s="33"/>
      <c r="Q82" s="33"/>
      <c r="R82" s="33"/>
      <c r="S82" s="33"/>
    </row>
    <row r="83" spans="1:19">
      <c r="A83" s="33"/>
      <c r="B83" s="33"/>
      <c r="C83" s="33"/>
      <c r="D83" s="33"/>
      <c r="E83" s="33"/>
      <c r="F83" s="33"/>
      <c r="H83" s="33"/>
      <c r="I83" s="33"/>
      <c r="J83" s="33"/>
      <c r="K83" s="33"/>
      <c r="L83" s="33"/>
      <c r="M83" s="33"/>
      <c r="N83" s="33"/>
      <c r="O83" s="33"/>
      <c r="P83" s="33"/>
      <c r="Q83" s="33"/>
      <c r="R83" s="33"/>
      <c r="S83" s="33"/>
    </row>
    <row r="84" spans="1:19">
      <c r="A84" s="33"/>
      <c r="B84" s="33"/>
      <c r="C84" s="33"/>
      <c r="D84" s="33"/>
      <c r="E84" s="33"/>
      <c r="F84" s="33"/>
      <c r="H84" s="33"/>
      <c r="I84" s="33"/>
      <c r="J84" s="33"/>
      <c r="K84" s="33"/>
      <c r="L84" s="33"/>
      <c r="M84" s="33"/>
      <c r="N84" s="33"/>
      <c r="O84" s="33"/>
      <c r="P84" s="33"/>
      <c r="Q84" s="33"/>
      <c r="R84" s="33"/>
      <c r="S84" s="33"/>
    </row>
    <row r="85" spans="1:19">
      <c r="A85" s="33"/>
      <c r="B85" s="33"/>
      <c r="C85" s="33"/>
      <c r="D85" s="33"/>
      <c r="E85" s="33"/>
      <c r="F85" s="33"/>
      <c r="H85" s="33"/>
      <c r="I85" s="33"/>
      <c r="J85" s="33"/>
      <c r="K85" s="33"/>
      <c r="L85" s="33"/>
      <c r="M85" s="33"/>
      <c r="N85" s="33"/>
      <c r="O85" s="33"/>
      <c r="P85" s="33"/>
      <c r="Q85" s="33"/>
      <c r="R85" s="33"/>
      <c r="S85" s="33"/>
    </row>
    <row r="86" spans="1:19">
      <c r="A86" s="33"/>
      <c r="B86" s="33"/>
      <c r="C86" s="33"/>
      <c r="D86" s="33"/>
      <c r="E86" s="33"/>
      <c r="F86" s="33"/>
      <c r="H86" s="33"/>
      <c r="I86" s="33"/>
      <c r="J86" s="33"/>
      <c r="K86" s="33"/>
      <c r="L86" s="33"/>
      <c r="M86" s="33"/>
      <c r="N86" s="33"/>
      <c r="O86" s="33"/>
      <c r="P86" s="33"/>
      <c r="Q86" s="33"/>
      <c r="R86" s="33"/>
      <c r="S86" s="33"/>
    </row>
    <row r="87" spans="1:19">
      <c r="A87" s="33"/>
      <c r="B87" s="33"/>
      <c r="C87" s="33"/>
      <c r="D87" s="33"/>
      <c r="E87" s="33"/>
      <c r="F87" s="33"/>
      <c r="H87" s="33"/>
      <c r="I87" s="33"/>
      <c r="J87" s="33"/>
      <c r="K87" s="33"/>
      <c r="L87" s="33"/>
      <c r="M87" s="33"/>
      <c r="N87" s="33"/>
      <c r="O87" s="33"/>
      <c r="P87" s="33"/>
      <c r="Q87" s="33"/>
      <c r="R87" s="33"/>
      <c r="S87" s="33"/>
    </row>
    <row r="88" spans="1:19">
      <c r="A88" s="33"/>
      <c r="B88" s="33"/>
      <c r="C88" s="33"/>
      <c r="D88" s="33"/>
      <c r="E88" s="33"/>
      <c r="F88" s="33"/>
      <c r="H88" s="33"/>
      <c r="I88" s="33"/>
      <c r="J88" s="33"/>
      <c r="K88" s="33"/>
      <c r="L88" s="33"/>
      <c r="M88" s="33"/>
      <c r="N88" s="33"/>
      <c r="O88" s="33"/>
      <c r="P88" s="33"/>
      <c r="Q88" s="33"/>
      <c r="R88" s="33"/>
      <c r="S88" s="33"/>
    </row>
    <row r="89" spans="1:19">
      <c r="A89" s="33"/>
      <c r="B89" s="33"/>
      <c r="C89" s="33"/>
      <c r="D89" s="33"/>
      <c r="E89" s="33"/>
      <c r="F89" s="33"/>
      <c r="H89" s="33"/>
      <c r="I89" s="33"/>
      <c r="J89" s="33"/>
      <c r="K89" s="33"/>
      <c r="L89" s="33"/>
      <c r="M89" s="33"/>
      <c r="N89" s="33"/>
      <c r="O89" s="33"/>
      <c r="P89" s="33"/>
      <c r="Q89" s="33"/>
      <c r="R89" s="33"/>
      <c r="S89" s="33"/>
    </row>
    <row r="90" spans="1:19">
      <c r="A90" s="33"/>
      <c r="B90" s="33"/>
      <c r="C90" s="33"/>
      <c r="D90" s="33"/>
      <c r="E90" s="33"/>
      <c r="F90" s="33"/>
      <c r="H90" s="33"/>
      <c r="I90" s="33"/>
      <c r="J90" s="33"/>
      <c r="K90" s="33"/>
      <c r="L90" s="33"/>
      <c r="M90" s="33"/>
      <c r="N90" s="33"/>
      <c r="O90" s="33"/>
      <c r="P90" s="33"/>
      <c r="Q90" s="33"/>
      <c r="R90" s="33"/>
      <c r="S90" s="33"/>
    </row>
    <row r="91" spans="1:19">
      <c r="A91" s="33"/>
      <c r="B91" s="33"/>
      <c r="C91" s="33"/>
      <c r="D91" s="33"/>
      <c r="E91" s="33"/>
      <c r="F91" s="33"/>
      <c r="H91" s="33"/>
      <c r="I91" s="33"/>
      <c r="J91" s="33"/>
      <c r="K91" s="33"/>
      <c r="L91" s="33"/>
      <c r="M91" s="33"/>
      <c r="N91" s="33"/>
      <c r="O91" s="33"/>
      <c r="P91" s="33"/>
      <c r="Q91" s="33"/>
      <c r="R91" s="33"/>
      <c r="S91" s="33"/>
    </row>
    <row r="92" spans="1:19">
      <c r="A92" s="33"/>
      <c r="B92" s="33"/>
      <c r="C92" s="33"/>
      <c r="D92" s="33"/>
      <c r="E92" s="33"/>
      <c r="F92" s="33"/>
      <c r="H92" s="33"/>
      <c r="I92" s="33"/>
      <c r="J92" s="33"/>
      <c r="K92" s="33"/>
      <c r="L92" s="33"/>
      <c r="M92" s="33"/>
      <c r="N92" s="33"/>
      <c r="O92" s="33"/>
      <c r="P92" s="33"/>
      <c r="Q92" s="33"/>
      <c r="R92" s="33"/>
      <c r="S92" s="33"/>
    </row>
    <row r="93" spans="1:19">
      <c r="A93" s="33"/>
      <c r="B93" s="33"/>
      <c r="C93" s="33"/>
      <c r="D93" s="33"/>
      <c r="E93" s="33"/>
      <c r="F93" s="33"/>
      <c r="H93" s="33"/>
      <c r="I93" s="33"/>
      <c r="J93" s="33"/>
      <c r="K93" s="33"/>
      <c r="L93" s="33"/>
      <c r="M93" s="33"/>
      <c r="N93" s="33"/>
      <c r="O93" s="33"/>
      <c r="P93" s="33"/>
      <c r="Q93" s="33"/>
      <c r="R93" s="33"/>
      <c r="S93" s="33"/>
    </row>
    <row r="94" spans="1:19">
      <c r="A94" s="33"/>
      <c r="B94" s="33"/>
      <c r="C94" s="33"/>
      <c r="D94" s="33"/>
      <c r="E94" s="33"/>
      <c r="F94" s="33"/>
      <c r="H94" s="33"/>
      <c r="I94" s="33"/>
      <c r="J94" s="33"/>
      <c r="K94" s="33"/>
      <c r="L94" s="33"/>
      <c r="M94" s="33"/>
      <c r="N94" s="33"/>
      <c r="O94" s="33"/>
      <c r="P94" s="33"/>
      <c r="Q94" s="33"/>
      <c r="R94" s="33"/>
      <c r="S94" s="33"/>
    </row>
    <row r="95" spans="1:19">
      <c r="A95" s="33"/>
      <c r="B95" s="33"/>
      <c r="C95" s="33"/>
      <c r="D95" s="33"/>
      <c r="E95" s="33"/>
      <c r="F95" s="33"/>
      <c r="H95" s="33"/>
      <c r="I95" s="33"/>
      <c r="J95" s="33"/>
      <c r="K95" s="33"/>
      <c r="L95" s="33"/>
      <c r="M95" s="33"/>
      <c r="N95" s="33"/>
      <c r="O95" s="33"/>
      <c r="P95" s="33"/>
      <c r="Q95" s="33"/>
      <c r="R95" s="33"/>
      <c r="S95" s="33"/>
    </row>
    <row r="96" spans="1:19">
      <c r="A96" s="33"/>
      <c r="B96" s="33"/>
      <c r="C96" s="33"/>
      <c r="D96" s="33"/>
      <c r="E96" s="33"/>
      <c r="F96" s="33"/>
      <c r="H96" s="33"/>
      <c r="I96" s="33"/>
      <c r="J96" s="33"/>
      <c r="K96" s="33"/>
      <c r="L96" s="33"/>
      <c r="M96" s="33"/>
      <c r="N96" s="33"/>
      <c r="O96" s="33"/>
      <c r="P96" s="33"/>
      <c r="Q96" s="33"/>
      <c r="R96" s="33"/>
      <c r="S96" s="33"/>
    </row>
    <row r="97" spans="1:19">
      <c r="A97" s="33"/>
      <c r="B97" s="33"/>
      <c r="C97" s="33"/>
      <c r="D97" s="33"/>
      <c r="E97" s="33"/>
      <c r="F97" s="33"/>
      <c r="H97" s="33"/>
      <c r="I97" s="33"/>
      <c r="J97" s="33"/>
      <c r="K97" s="33"/>
      <c r="L97" s="33"/>
      <c r="M97" s="33"/>
      <c r="N97" s="33"/>
      <c r="O97" s="33"/>
      <c r="P97" s="33"/>
      <c r="Q97" s="33"/>
      <c r="R97" s="33"/>
      <c r="S97" s="33"/>
    </row>
    <row r="98" spans="1:19">
      <c r="A98" s="33"/>
      <c r="B98" s="33"/>
      <c r="C98" s="33"/>
      <c r="D98" s="33"/>
      <c r="E98" s="33"/>
      <c r="F98" s="33"/>
      <c r="H98" s="33"/>
      <c r="I98" s="33"/>
      <c r="J98" s="33"/>
      <c r="K98" s="33"/>
      <c r="L98" s="33"/>
      <c r="M98" s="33"/>
      <c r="N98" s="33"/>
      <c r="O98" s="33"/>
      <c r="P98" s="33"/>
      <c r="Q98" s="33"/>
      <c r="R98" s="33"/>
      <c r="S98" s="33"/>
    </row>
    <row r="99" spans="1:19">
      <c r="A99" s="33"/>
      <c r="B99" s="33"/>
      <c r="C99" s="33"/>
      <c r="D99" s="33"/>
      <c r="E99" s="33"/>
      <c r="F99" s="33"/>
      <c r="H99" s="33"/>
      <c r="I99" s="33"/>
      <c r="J99" s="33"/>
      <c r="K99" s="33"/>
      <c r="L99" s="33"/>
      <c r="M99" s="33"/>
      <c r="N99" s="33"/>
      <c r="O99" s="33"/>
      <c r="P99" s="33"/>
      <c r="Q99" s="33"/>
      <c r="R99" s="33"/>
      <c r="S99" s="33"/>
    </row>
    <row r="100" spans="1:19">
      <c r="A100" s="33"/>
      <c r="B100" s="33"/>
      <c r="C100" s="33"/>
      <c r="D100" s="33"/>
      <c r="E100" s="33"/>
      <c r="F100" s="33"/>
      <c r="H100" s="33"/>
      <c r="I100" s="33"/>
      <c r="J100" s="33"/>
      <c r="K100" s="33"/>
      <c r="L100" s="33"/>
      <c r="M100" s="33"/>
      <c r="N100" s="33"/>
      <c r="O100" s="33"/>
      <c r="P100" s="33"/>
      <c r="Q100" s="33"/>
      <c r="R100" s="33"/>
      <c r="S100" s="33"/>
    </row>
    <row r="101" spans="1:19">
      <c r="A101" s="33"/>
      <c r="B101" s="33"/>
      <c r="C101" s="33"/>
      <c r="D101" s="33"/>
      <c r="E101" s="33"/>
      <c r="F101" s="33"/>
      <c r="H101" s="33"/>
      <c r="I101" s="33"/>
      <c r="J101" s="33"/>
      <c r="K101" s="33"/>
      <c r="L101" s="33"/>
      <c r="M101" s="33"/>
      <c r="N101" s="33"/>
      <c r="O101" s="33"/>
      <c r="P101" s="33"/>
      <c r="Q101" s="33"/>
      <c r="R101" s="33"/>
      <c r="S101" s="33"/>
    </row>
    <row r="102" spans="1:19">
      <c r="A102" s="33"/>
      <c r="B102" s="33"/>
      <c r="C102" s="33"/>
      <c r="D102" s="33"/>
      <c r="E102" s="33"/>
      <c r="F102" s="33"/>
      <c r="H102" s="33"/>
      <c r="I102" s="33"/>
      <c r="J102" s="33"/>
      <c r="K102" s="33"/>
      <c r="L102" s="33"/>
      <c r="M102" s="33"/>
      <c r="N102" s="33"/>
      <c r="O102" s="33"/>
      <c r="P102" s="33"/>
      <c r="Q102" s="33"/>
      <c r="R102" s="33"/>
      <c r="S102" s="33"/>
    </row>
    <row r="103" spans="1:19">
      <c r="A103" s="33"/>
      <c r="B103" s="33"/>
      <c r="C103" s="33"/>
      <c r="D103" s="33"/>
      <c r="E103" s="33"/>
      <c r="F103" s="33"/>
      <c r="H103" s="33"/>
      <c r="I103" s="33"/>
      <c r="J103" s="33"/>
      <c r="K103" s="33"/>
      <c r="L103" s="33"/>
      <c r="M103" s="33"/>
      <c r="N103" s="33"/>
      <c r="O103" s="33"/>
      <c r="P103" s="33"/>
      <c r="Q103" s="33"/>
      <c r="R103" s="33"/>
      <c r="S103" s="33"/>
    </row>
    <row r="104" spans="1:19">
      <c r="A104" s="33"/>
      <c r="B104" s="33"/>
      <c r="C104" s="33"/>
      <c r="D104" s="33"/>
      <c r="E104" s="33"/>
      <c r="F104" s="33"/>
      <c r="H104" s="33"/>
      <c r="I104" s="33"/>
      <c r="J104" s="33"/>
      <c r="K104" s="33"/>
      <c r="L104" s="33"/>
      <c r="M104" s="33"/>
      <c r="N104" s="33"/>
      <c r="O104" s="33"/>
      <c r="P104" s="33"/>
      <c r="Q104" s="33"/>
      <c r="R104" s="33"/>
      <c r="S104" s="33"/>
    </row>
    <row r="105" spans="1:19">
      <c r="A105" s="33"/>
      <c r="B105" s="33"/>
      <c r="C105" s="33"/>
      <c r="D105" s="33"/>
      <c r="E105" s="33"/>
      <c r="F105" s="33"/>
      <c r="H105" s="33"/>
      <c r="I105" s="33"/>
      <c r="J105" s="33"/>
      <c r="K105" s="33"/>
      <c r="L105" s="33"/>
      <c r="M105" s="33"/>
      <c r="N105" s="33"/>
      <c r="O105" s="33"/>
      <c r="P105" s="33"/>
      <c r="Q105" s="33"/>
      <c r="R105" s="33"/>
      <c r="S105" s="33"/>
    </row>
    <row r="106" spans="1:19">
      <c r="A106" s="33"/>
      <c r="B106" s="33"/>
      <c r="C106" s="33"/>
      <c r="D106" s="33"/>
      <c r="E106" s="33"/>
      <c r="F106" s="33"/>
      <c r="H106" s="33"/>
      <c r="I106" s="33"/>
      <c r="J106" s="33"/>
      <c r="K106" s="33"/>
      <c r="L106" s="33"/>
      <c r="M106" s="33"/>
      <c r="N106" s="33"/>
      <c r="O106" s="33"/>
      <c r="P106" s="33"/>
      <c r="Q106" s="33"/>
      <c r="R106" s="33"/>
      <c r="S106" s="33"/>
    </row>
    <row r="107" spans="1:19">
      <c r="A107" s="33"/>
      <c r="B107" s="33"/>
      <c r="C107" s="33"/>
      <c r="D107" s="33"/>
      <c r="E107" s="33"/>
      <c r="F107" s="33"/>
      <c r="H107" s="33"/>
      <c r="I107" s="33"/>
      <c r="J107" s="33"/>
      <c r="K107" s="33"/>
      <c r="L107" s="33"/>
      <c r="M107" s="33"/>
      <c r="N107" s="33"/>
      <c r="O107" s="33"/>
      <c r="P107" s="33"/>
      <c r="Q107" s="33"/>
      <c r="R107" s="33"/>
      <c r="S107" s="33"/>
    </row>
    <row r="108" spans="1:19">
      <c r="A108" s="33"/>
      <c r="B108" s="33"/>
      <c r="C108" s="33"/>
      <c r="D108" s="33"/>
      <c r="E108" s="33"/>
      <c r="F108" s="33"/>
      <c r="H108" s="33"/>
      <c r="I108" s="33"/>
      <c r="J108" s="33"/>
      <c r="K108" s="33"/>
      <c r="L108" s="33"/>
      <c r="M108" s="33"/>
      <c r="N108" s="33"/>
      <c r="O108" s="33"/>
      <c r="P108" s="33"/>
      <c r="Q108" s="33"/>
      <c r="R108" s="33"/>
      <c r="S108" s="33"/>
    </row>
    <row r="109" spans="1:19">
      <c r="A109" s="33"/>
      <c r="B109" s="33"/>
      <c r="C109" s="33"/>
      <c r="D109" s="33"/>
      <c r="E109" s="33"/>
      <c r="F109" s="33"/>
      <c r="H109" s="33"/>
      <c r="I109" s="33"/>
      <c r="J109" s="33"/>
      <c r="K109" s="33"/>
      <c r="L109" s="33"/>
      <c r="M109" s="33"/>
      <c r="N109" s="33"/>
      <c r="O109" s="33"/>
      <c r="P109" s="33"/>
      <c r="Q109" s="33"/>
      <c r="R109" s="33"/>
      <c r="S109" s="33"/>
    </row>
    <row r="110" spans="1:19">
      <c r="A110" s="33"/>
      <c r="B110" s="33"/>
      <c r="C110" s="33"/>
      <c r="D110" s="33"/>
      <c r="E110" s="33"/>
      <c r="F110" s="33"/>
      <c r="H110" s="33"/>
      <c r="I110" s="33"/>
      <c r="J110" s="33"/>
      <c r="K110" s="33"/>
      <c r="L110" s="33"/>
      <c r="M110" s="33"/>
      <c r="N110" s="33"/>
      <c r="O110" s="33"/>
      <c r="P110" s="33"/>
      <c r="Q110" s="33"/>
      <c r="R110" s="33"/>
      <c r="S110" s="33"/>
    </row>
    <row r="111" spans="1:19">
      <c r="A111" s="33"/>
      <c r="B111" s="33"/>
      <c r="C111" s="33"/>
      <c r="D111" s="33"/>
      <c r="E111" s="33"/>
      <c r="F111" s="33"/>
      <c r="H111" s="33"/>
      <c r="I111" s="33"/>
      <c r="J111" s="33"/>
      <c r="K111" s="33"/>
      <c r="L111" s="33"/>
      <c r="M111" s="33"/>
      <c r="N111" s="33"/>
      <c r="O111" s="33"/>
      <c r="P111" s="33"/>
      <c r="Q111" s="33"/>
      <c r="R111" s="33"/>
      <c r="S111" s="33"/>
    </row>
    <row r="112" spans="1:19">
      <c r="A112" s="33"/>
      <c r="B112" s="33"/>
      <c r="C112" s="33"/>
      <c r="D112" s="33"/>
      <c r="E112" s="33"/>
      <c r="F112" s="33"/>
      <c r="H112" s="33"/>
      <c r="I112" s="33"/>
      <c r="J112" s="33"/>
      <c r="K112" s="33"/>
      <c r="L112" s="33"/>
      <c r="M112" s="33"/>
      <c r="N112" s="33"/>
      <c r="O112" s="33"/>
      <c r="P112" s="33"/>
      <c r="Q112" s="33"/>
      <c r="R112" s="33"/>
      <c r="S112" s="33"/>
    </row>
    <row r="113" spans="1:19">
      <c r="A113" s="33"/>
      <c r="B113" s="33"/>
      <c r="C113" s="33"/>
      <c r="D113" s="33"/>
      <c r="E113" s="33"/>
      <c r="F113" s="33"/>
      <c r="H113" s="33"/>
      <c r="I113" s="33"/>
      <c r="J113" s="33"/>
      <c r="K113" s="33"/>
      <c r="L113" s="33"/>
      <c r="M113" s="33"/>
      <c r="N113" s="33"/>
      <c r="O113" s="33"/>
      <c r="P113" s="33"/>
      <c r="Q113" s="33"/>
      <c r="R113" s="33"/>
      <c r="S113" s="33"/>
    </row>
    <row r="114" spans="1:19">
      <c r="A114" s="33"/>
      <c r="B114" s="33"/>
      <c r="C114" s="33"/>
      <c r="D114" s="33"/>
      <c r="E114" s="33"/>
      <c r="F114" s="33"/>
      <c r="H114" s="33"/>
      <c r="I114" s="33"/>
      <c r="J114" s="33"/>
      <c r="K114" s="33"/>
      <c r="L114" s="33"/>
      <c r="M114" s="33"/>
      <c r="N114" s="33"/>
      <c r="O114" s="33"/>
      <c r="P114" s="33"/>
      <c r="Q114" s="33"/>
      <c r="R114" s="33"/>
      <c r="S114" s="33"/>
    </row>
    <row r="115" spans="1:19">
      <c r="A115" s="33"/>
      <c r="B115" s="33"/>
      <c r="C115" s="33"/>
      <c r="D115" s="33"/>
      <c r="E115" s="33"/>
      <c r="F115" s="33"/>
      <c r="H115" s="33"/>
      <c r="I115" s="33"/>
      <c r="J115" s="33"/>
      <c r="K115" s="33"/>
      <c r="L115" s="33"/>
      <c r="M115" s="33"/>
      <c r="N115" s="33"/>
      <c r="O115" s="33"/>
      <c r="P115" s="33"/>
      <c r="Q115" s="33"/>
      <c r="R115" s="33"/>
      <c r="S115" s="33"/>
    </row>
    <row r="116" spans="1:19">
      <c r="A116" s="33"/>
      <c r="B116" s="33"/>
      <c r="C116" s="33"/>
      <c r="D116" s="33"/>
      <c r="E116" s="33"/>
      <c r="F116" s="33"/>
      <c r="H116" s="33"/>
      <c r="I116" s="33"/>
      <c r="J116" s="33"/>
      <c r="K116" s="33"/>
      <c r="L116" s="33"/>
      <c r="M116" s="33"/>
      <c r="N116" s="33"/>
      <c r="O116" s="33"/>
      <c r="P116" s="33"/>
      <c r="Q116" s="33"/>
      <c r="R116" s="33"/>
      <c r="S116" s="33"/>
    </row>
    <row r="117" spans="1:19">
      <c r="A117" s="33"/>
      <c r="B117" s="33"/>
      <c r="C117" s="33"/>
      <c r="D117" s="33"/>
      <c r="E117" s="33"/>
      <c r="F117" s="33"/>
      <c r="H117" s="33"/>
      <c r="I117" s="33"/>
      <c r="J117" s="33"/>
      <c r="K117" s="33"/>
      <c r="L117" s="33"/>
      <c r="M117" s="33"/>
      <c r="N117" s="33"/>
      <c r="O117" s="33"/>
      <c r="P117" s="33"/>
      <c r="Q117" s="33"/>
      <c r="R117" s="33"/>
      <c r="S117" s="33"/>
    </row>
    <row r="118" spans="1:19">
      <c r="A118" s="33"/>
      <c r="B118" s="33"/>
      <c r="C118" s="33"/>
      <c r="D118" s="33"/>
      <c r="E118" s="33"/>
      <c r="F118" s="33"/>
      <c r="H118" s="33"/>
      <c r="I118" s="33"/>
      <c r="J118" s="33"/>
      <c r="K118" s="33"/>
      <c r="L118" s="33"/>
      <c r="M118" s="33"/>
      <c r="N118" s="33"/>
      <c r="O118" s="33"/>
      <c r="P118" s="33"/>
      <c r="Q118" s="33"/>
      <c r="R118" s="33"/>
      <c r="S118" s="33"/>
    </row>
    <row r="119" spans="1:19">
      <c r="A119" s="33"/>
      <c r="B119" s="33"/>
      <c r="C119" s="33"/>
      <c r="D119" s="33"/>
      <c r="E119" s="33"/>
      <c r="F119" s="33"/>
      <c r="H119" s="33"/>
      <c r="I119" s="33"/>
      <c r="J119" s="33"/>
      <c r="K119" s="33"/>
      <c r="L119" s="33"/>
      <c r="M119" s="33"/>
      <c r="N119" s="33"/>
      <c r="O119" s="33"/>
      <c r="P119" s="33"/>
      <c r="Q119" s="33"/>
      <c r="R119" s="33"/>
      <c r="S119" s="33"/>
    </row>
    <row r="120" spans="1:19">
      <c r="A120" s="33"/>
      <c r="B120" s="33"/>
      <c r="C120" s="33"/>
      <c r="D120" s="33"/>
      <c r="E120" s="33"/>
      <c r="F120" s="33"/>
      <c r="H120" s="33"/>
      <c r="I120" s="33"/>
      <c r="J120" s="33"/>
      <c r="K120" s="33"/>
      <c r="L120" s="33"/>
      <c r="M120" s="33"/>
      <c r="N120" s="33"/>
      <c r="O120" s="33"/>
      <c r="P120" s="33"/>
      <c r="Q120" s="33"/>
      <c r="R120" s="33"/>
      <c r="S120" s="33"/>
    </row>
    <row r="121" spans="1:19">
      <c r="A121" s="33"/>
      <c r="B121" s="33"/>
      <c r="C121" s="33"/>
      <c r="D121" s="33"/>
      <c r="E121" s="33"/>
      <c r="F121" s="33"/>
      <c r="H121" s="33"/>
      <c r="I121" s="33"/>
      <c r="J121" s="33"/>
      <c r="K121" s="33"/>
      <c r="L121" s="33"/>
      <c r="M121" s="33"/>
      <c r="N121" s="33"/>
      <c r="O121" s="33"/>
      <c r="P121" s="33"/>
      <c r="Q121" s="33"/>
      <c r="R121" s="33"/>
      <c r="S121" s="33"/>
    </row>
    <row r="122" spans="1:19">
      <c r="A122" s="33"/>
      <c r="B122" s="33"/>
      <c r="C122" s="33"/>
      <c r="D122" s="33"/>
      <c r="E122" s="33"/>
      <c r="F122" s="33"/>
      <c r="H122" s="33"/>
      <c r="I122" s="33"/>
      <c r="J122" s="33"/>
      <c r="K122" s="33"/>
      <c r="L122" s="33"/>
      <c r="M122" s="33"/>
      <c r="N122" s="33"/>
      <c r="O122" s="33"/>
      <c r="P122" s="33"/>
      <c r="Q122" s="33"/>
      <c r="R122" s="33"/>
      <c r="S122" s="33"/>
    </row>
    <row r="123" spans="1:19">
      <c r="A123" s="33"/>
      <c r="B123" s="33"/>
      <c r="C123" s="33"/>
      <c r="D123" s="33"/>
      <c r="E123" s="33"/>
      <c r="F123" s="33"/>
      <c r="H123" s="33"/>
      <c r="I123" s="33"/>
      <c r="J123" s="33"/>
      <c r="K123" s="33"/>
      <c r="L123" s="33"/>
      <c r="M123" s="33"/>
      <c r="N123" s="33"/>
      <c r="O123" s="33"/>
      <c r="P123" s="33"/>
      <c r="Q123" s="33"/>
      <c r="R123" s="33"/>
      <c r="S123" s="33"/>
    </row>
    <row r="124" spans="1:19">
      <c r="A124" s="33"/>
      <c r="B124" s="33"/>
      <c r="C124" s="33"/>
      <c r="D124" s="33"/>
      <c r="E124" s="33"/>
      <c r="F124" s="33"/>
      <c r="H124" s="33"/>
      <c r="I124" s="33"/>
      <c r="J124" s="33"/>
      <c r="K124" s="33"/>
      <c r="L124" s="33"/>
      <c r="M124" s="33"/>
      <c r="N124" s="33"/>
      <c r="O124" s="33"/>
      <c r="P124" s="33"/>
      <c r="Q124" s="33"/>
      <c r="R124" s="33"/>
      <c r="S124" s="33"/>
    </row>
    <row r="125" spans="1:19">
      <c r="A125" s="33"/>
      <c r="B125" s="33"/>
      <c r="C125" s="33"/>
      <c r="D125" s="33"/>
      <c r="E125" s="33"/>
      <c r="F125" s="33"/>
      <c r="H125" s="33"/>
      <c r="I125" s="33"/>
      <c r="J125" s="33"/>
      <c r="K125" s="33"/>
      <c r="L125" s="33"/>
      <c r="M125" s="33"/>
      <c r="N125" s="33"/>
      <c r="O125" s="33"/>
      <c r="P125" s="33"/>
      <c r="Q125" s="33"/>
      <c r="R125" s="33"/>
      <c r="S125" s="33"/>
    </row>
    <row r="126" spans="1:19">
      <c r="A126" s="33"/>
      <c r="B126" s="33"/>
      <c r="C126" s="33"/>
      <c r="D126" s="33"/>
      <c r="E126" s="33"/>
      <c r="F126" s="33"/>
      <c r="H126" s="33"/>
      <c r="I126" s="33"/>
      <c r="J126" s="33"/>
      <c r="K126" s="33"/>
      <c r="L126" s="33"/>
      <c r="M126" s="33"/>
      <c r="N126" s="33"/>
      <c r="O126" s="33"/>
      <c r="P126" s="33"/>
      <c r="Q126" s="33"/>
      <c r="R126" s="33"/>
      <c r="S126" s="33"/>
    </row>
    <row r="127" spans="1:19">
      <c r="A127" s="33"/>
      <c r="B127" s="33"/>
      <c r="C127" s="33"/>
      <c r="D127" s="33"/>
      <c r="E127" s="33"/>
      <c r="F127" s="33"/>
      <c r="H127" s="33"/>
      <c r="I127" s="33"/>
      <c r="J127" s="33"/>
      <c r="K127" s="33"/>
      <c r="L127" s="33"/>
      <c r="M127" s="33"/>
      <c r="N127" s="33"/>
      <c r="O127" s="33"/>
      <c r="P127" s="33"/>
      <c r="Q127" s="33"/>
      <c r="R127" s="33"/>
      <c r="S127" s="33"/>
    </row>
    <row r="128" spans="1:19">
      <c r="A128" s="33"/>
      <c r="B128" s="33"/>
      <c r="C128" s="33"/>
      <c r="D128" s="33"/>
      <c r="E128" s="33"/>
      <c r="F128" s="33"/>
      <c r="H128" s="33"/>
      <c r="I128" s="33"/>
      <c r="J128" s="33"/>
      <c r="K128" s="33"/>
      <c r="L128" s="33"/>
      <c r="M128" s="33"/>
      <c r="N128" s="33"/>
      <c r="O128" s="33"/>
      <c r="P128" s="33"/>
      <c r="Q128" s="33"/>
      <c r="R128" s="33"/>
      <c r="S128" s="33"/>
    </row>
    <row r="129" spans="1:19">
      <c r="A129" s="33"/>
      <c r="B129" s="33"/>
      <c r="C129" s="33"/>
      <c r="D129" s="33"/>
      <c r="E129" s="33"/>
      <c r="F129" s="33"/>
      <c r="H129" s="33"/>
      <c r="I129" s="33"/>
      <c r="J129" s="33"/>
      <c r="K129" s="33"/>
      <c r="L129" s="33"/>
      <c r="M129" s="33"/>
      <c r="N129" s="33"/>
      <c r="O129" s="33"/>
      <c r="P129" s="33"/>
      <c r="Q129" s="33"/>
      <c r="R129" s="33"/>
      <c r="S129" s="33"/>
    </row>
    <row r="130" spans="1:19">
      <c r="A130" s="33"/>
      <c r="B130" s="33"/>
      <c r="C130" s="33"/>
      <c r="D130" s="33"/>
      <c r="E130" s="33"/>
      <c r="F130" s="33"/>
      <c r="H130" s="33"/>
      <c r="I130" s="33"/>
      <c r="J130" s="33"/>
      <c r="K130" s="33"/>
      <c r="L130" s="33"/>
      <c r="M130" s="33"/>
      <c r="N130" s="33"/>
      <c r="O130" s="33"/>
      <c r="P130" s="33"/>
      <c r="Q130" s="33"/>
      <c r="R130" s="33"/>
      <c r="S130" s="33"/>
    </row>
    <row r="131" spans="1:19">
      <c r="A131" s="33"/>
      <c r="B131" s="33"/>
      <c r="C131" s="33"/>
      <c r="D131" s="33"/>
      <c r="E131" s="33"/>
      <c r="F131" s="33"/>
      <c r="H131" s="33"/>
      <c r="I131" s="33"/>
      <c r="J131" s="33"/>
      <c r="K131" s="33"/>
      <c r="L131" s="33"/>
      <c r="M131" s="33"/>
      <c r="N131" s="33"/>
      <c r="O131" s="33"/>
      <c r="P131" s="33"/>
      <c r="Q131" s="33"/>
      <c r="R131" s="33"/>
      <c r="S131" s="33"/>
    </row>
    <row r="132" spans="1:19">
      <c r="A132" s="33"/>
      <c r="B132" s="33"/>
      <c r="C132" s="33"/>
      <c r="D132" s="33"/>
      <c r="E132" s="33"/>
      <c r="F132" s="33"/>
      <c r="H132" s="33"/>
      <c r="I132" s="33"/>
      <c r="J132" s="33"/>
      <c r="K132" s="33"/>
      <c r="L132" s="33"/>
      <c r="M132" s="33"/>
      <c r="N132" s="33"/>
      <c r="O132" s="33"/>
      <c r="P132" s="33"/>
      <c r="Q132" s="33"/>
      <c r="R132" s="33"/>
      <c r="S132" s="33"/>
    </row>
    <row r="133" spans="1:19">
      <c r="A133" s="33"/>
      <c r="B133" s="33"/>
      <c r="C133" s="33"/>
      <c r="D133" s="33"/>
      <c r="E133" s="33"/>
      <c r="F133" s="33"/>
      <c r="H133" s="33"/>
      <c r="I133" s="33"/>
      <c r="J133" s="33"/>
      <c r="K133" s="33"/>
      <c r="L133" s="33"/>
      <c r="M133" s="33"/>
      <c r="N133" s="33"/>
      <c r="O133" s="33"/>
      <c r="P133" s="33"/>
      <c r="Q133" s="33"/>
      <c r="R133" s="33"/>
      <c r="S133" s="33"/>
    </row>
    <row r="134" spans="1:19">
      <c r="A134" s="33"/>
      <c r="B134" s="33"/>
      <c r="C134" s="33"/>
      <c r="D134" s="33"/>
      <c r="E134" s="33"/>
      <c r="F134" s="33"/>
      <c r="H134" s="33"/>
      <c r="I134" s="33"/>
      <c r="J134" s="33"/>
      <c r="K134" s="33"/>
      <c r="L134" s="33"/>
      <c r="M134" s="33"/>
      <c r="N134" s="33"/>
      <c r="O134" s="33"/>
      <c r="P134" s="33"/>
      <c r="Q134" s="33"/>
      <c r="R134" s="33"/>
      <c r="S134" s="33"/>
    </row>
    <row r="135" spans="1:19">
      <c r="A135" s="33"/>
      <c r="B135" s="33"/>
      <c r="C135" s="33"/>
      <c r="D135" s="33"/>
      <c r="E135" s="33"/>
      <c r="F135" s="33"/>
      <c r="H135" s="33"/>
      <c r="I135" s="33"/>
      <c r="J135" s="33"/>
      <c r="K135" s="33"/>
      <c r="L135" s="33"/>
      <c r="M135" s="33"/>
      <c r="N135" s="33"/>
      <c r="O135" s="33"/>
      <c r="P135" s="33"/>
      <c r="Q135" s="33"/>
      <c r="R135" s="33"/>
      <c r="S135" s="33"/>
    </row>
    <row r="136" spans="1:19">
      <c r="A136" s="33"/>
      <c r="B136" s="33"/>
      <c r="C136" s="33"/>
      <c r="D136" s="33"/>
      <c r="E136" s="33"/>
      <c r="F136" s="33"/>
      <c r="H136" s="33"/>
      <c r="I136" s="33"/>
      <c r="J136" s="33"/>
      <c r="K136" s="33"/>
      <c r="L136" s="33"/>
      <c r="M136" s="33"/>
      <c r="N136" s="33"/>
      <c r="O136" s="33"/>
      <c r="P136" s="33"/>
      <c r="Q136" s="33"/>
      <c r="R136" s="33"/>
      <c r="S136" s="33"/>
    </row>
    <row r="137" spans="1:19">
      <c r="A137" s="33"/>
      <c r="B137" s="33"/>
      <c r="C137" s="33"/>
      <c r="D137" s="33"/>
      <c r="E137" s="33"/>
      <c r="F137" s="33"/>
      <c r="H137" s="33"/>
      <c r="I137" s="33"/>
      <c r="J137" s="33"/>
      <c r="K137" s="33"/>
      <c r="L137" s="33"/>
      <c r="M137" s="33"/>
      <c r="N137" s="33"/>
      <c r="O137" s="33"/>
      <c r="P137" s="33"/>
      <c r="Q137" s="33"/>
      <c r="R137" s="33"/>
      <c r="S137" s="33"/>
    </row>
    <row r="138" spans="1:19">
      <c r="A138" s="33"/>
      <c r="B138" s="33"/>
      <c r="C138" s="33"/>
      <c r="D138" s="33"/>
      <c r="E138" s="33"/>
      <c r="F138" s="33"/>
      <c r="H138" s="33"/>
      <c r="I138" s="33"/>
      <c r="J138" s="33"/>
      <c r="K138" s="33"/>
      <c r="L138" s="33"/>
      <c r="M138" s="33"/>
      <c r="N138" s="33"/>
      <c r="O138" s="33"/>
      <c r="P138" s="33"/>
      <c r="Q138" s="33"/>
      <c r="R138" s="33"/>
      <c r="S138" s="33"/>
    </row>
    <row r="139" spans="1:19">
      <c r="A139" s="33"/>
      <c r="B139" s="33"/>
      <c r="C139" s="33"/>
      <c r="D139" s="33"/>
      <c r="E139" s="33"/>
      <c r="F139" s="33"/>
      <c r="H139" s="33"/>
      <c r="I139" s="33"/>
      <c r="J139" s="33"/>
      <c r="K139" s="33"/>
      <c r="L139" s="33"/>
      <c r="M139" s="33"/>
      <c r="N139" s="33"/>
      <c r="O139" s="33"/>
      <c r="P139" s="33"/>
      <c r="Q139" s="33"/>
      <c r="R139" s="33"/>
      <c r="S139" s="33"/>
    </row>
    <row r="140" spans="1:19">
      <c r="A140" s="33"/>
      <c r="B140" s="33"/>
      <c r="C140" s="33"/>
      <c r="D140" s="33"/>
      <c r="E140" s="33"/>
      <c r="F140" s="33"/>
      <c r="H140" s="33"/>
      <c r="I140" s="33"/>
      <c r="J140" s="33"/>
      <c r="K140" s="33"/>
      <c r="L140" s="33"/>
      <c r="M140" s="33"/>
      <c r="N140" s="33"/>
      <c r="O140" s="33"/>
      <c r="P140" s="33"/>
      <c r="Q140" s="33"/>
      <c r="R140" s="33"/>
      <c r="S140" s="33"/>
    </row>
    <row r="141" spans="1:19">
      <c r="A141" s="33"/>
      <c r="B141" s="33"/>
      <c r="C141" s="33"/>
      <c r="D141" s="33"/>
      <c r="E141" s="33"/>
      <c r="F141" s="33"/>
      <c r="H141" s="33"/>
      <c r="I141" s="33"/>
      <c r="J141" s="33"/>
      <c r="K141" s="33"/>
      <c r="L141" s="33"/>
      <c r="M141" s="33"/>
      <c r="N141" s="33"/>
      <c r="O141" s="33"/>
      <c r="P141" s="33"/>
      <c r="Q141" s="33"/>
      <c r="R141" s="33"/>
      <c r="S141" s="33"/>
    </row>
    <row r="142" spans="1:19">
      <c r="A142" s="33"/>
      <c r="B142" s="33"/>
      <c r="C142" s="33"/>
      <c r="D142" s="33"/>
      <c r="E142" s="33"/>
      <c r="F142" s="33"/>
      <c r="H142" s="33"/>
      <c r="I142" s="33"/>
      <c r="J142" s="33"/>
      <c r="K142" s="33"/>
      <c r="L142" s="33"/>
      <c r="M142" s="33"/>
      <c r="N142" s="33"/>
      <c r="O142" s="33"/>
      <c r="P142" s="33"/>
      <c r="Q142" s="33"/>
      <c r="R142" s="33"/>
      <c r="S142" s="33"/>
    </row>
    <row r="143" spans="1:19">
      <c r="A143" s="33"/>
      <c r="B143" s="33"/>
      <c r="C143" s="33"/>
      <c r="D143" s="33"/>
      <c r="E143" s="33"/>
      <c r="F143" s="33"/>
      <c r="H143" s="33"/>
      <c r="I143" s="33"/>
      <c r="J143" s="33"/>
      <c r="K143" s="33"/>
      <c r="L143" s="33"/>
      <c r="M143" s="33"/>
      <c r="N143" s="33"/>
      <c r="O143" s="33"/>
      <c r="P143" s="33"/>
      <c r="Q143" s="33"/>
      <c r="R143" s="33"/>
      <c r="S143" s="33"/>
    </row>
    <row r="144" spans="1:19">
      <c r="A144" s="33"/>
      <c r="B144" s="33"/>
      <c r="C144" s="33"/>
      <c r="D144" s="33"/>
      <c r="E144" s="33"/>
      <c r="F144" s="33"/>
      <c r="H144" s="33"/>
      <c r="I144" s="33"/>
      <c r="J144" s="33"/>
      <c r="K144" s="33"/>
      <c r="L144" s="33"/>
      <c r="M144" s="33"/>
      <c r="N144" s="33"/>
      <c r="O144" s="33"/>
      <c r="P144" s="33"/>
      <c r="Q144" s="33"/>
      <c r="R144" s="33"/>
      <c r="S144" s="33"/>
    </row>
    <row r="145" spans="1:19">
      <c r="A145" s="33"/>
      <c r="B145" s="33"/>
      <c r="C145" s="33"/>
      <c r="D145" s="33"/>
      <c r="E145" s="33"/>
      <c r="F145" s="33"/>
      <c r="H145" s="33"/>
      <c r="I145" s="33"/>
      <c r="J145" s="33"/>
      <c r="K145" s="33"/>
      <c r="L145" s="33"/>
      <c r="M145" s="33"/>
      <c r="N145" s="33"/>
      <c r="O145" s="33"/>
      <c r="P145" s="33"/>
      <c r="Q145" s="33"/>
      <c r="R145" s="33"/>
      <c r="S145" s="33"/>
    </row>
    <row r="146" spans="1:19">
      <c r="A146" s="33"/>
      <c r="B146" s="33"/>
      <c r="C146" s="33"/>
      <c r="D146" s="33"/>
      <c r="E146" s="33"/>
      <c r="F146" s="33"/>
      <c r="H146" s="33"/>
      <c r="I146" s="33"/>
      <c r="J146" s="33"/>
      <c r="K146" s="33"/>
      <c r="L146" s="33"/>
      <c r="M146" s="33"/>
      <c r="N146" s="33"/>
      <c r="O146" s="33"/>
      <c r="P146" s="33"/>
      <c r="Q146" s="33"/>
      <c r="R146" s="33"/>
      <c r="S146" s="33"/>
    </row>
    <row r="147" spans="1:19">
      <c r="A147" s="33"/>
      <c r="B147" s="33"/>
      <c r="C147" s="33"/>
      <c r="D147" s="33"/>
      <c r="E147" s="33"/>
      <c r="F147" s="33"/>
      <c r="H147" s="33"/>
      <c r="I147" s="33"/>
      <c r="J147" s="33"/>
      <c r="K147" s="33"/>
      <c r="L147" s="33"/>
      <c r="M147" s="33"/>
      <c r="N147" s="33"/>
      <c r="O147" s="33"/>
      <c r="P147" s="33"/>
      <c r="Q147" s="33"/>
      <c r="R147" s="33"/>
      <c r="S147" s="33"/>
    </row>
    <row r="148" spans="1:19">
      <c r="A148" s="33"/>
      <c r="B148" s="33"/>
      <c r="C148" s="33"/>
      <c r="D148" s="33"/>
      <c r="E148" s="33"/>
      <c r="F148" s="33"/>
      <c r="H148" s="33"/>
      <c r="I148" s="33"/>
      <c r="J148" s="33"/>
      <c r="K148" s="33"/>
      <c r="L148" s="33"/>
      <c r="M148" s="33"/>
      <c r="N148" s="33"/>
      <c r="O148" s="33"/>
      <c r="P148" s="33"/>
      <c r="Q148" s="33"/>
      <c r="R148" s="33"/>
      <c r="S148" s="33"/>
    </row>
    <row r="149" spans="1:19">
      <c r="A149" s="33"/>
      <c r="B149" s="33"/>
      <c r="C149" s="33"/>
      <c r="D149" s="33"/>
      <c r="E149" s="33"/>
      <c r="F149" s="33"/>
      <c r="H149" s="33"/>
      <c r="I149" s="33"/>
      <c r="J149" s="33"/>
      <c r="K149" s="33"/>
      <c r="L149" s="33"/>
      <c r="M149" s="33"/>
      <c r="N149" s="33"/>
      <c r="O149" s="33"/>
      <c r="P149" s="33"/>
      <c r="Q149" s="33"/>
      <c r="R149" s="33"/>
      <c r="S149" s="33"/>
    </row>
    <row r="150" spans="1:19">
      <c r="A150" s="33"/>
      <c r="B150" s="33"/>
      <c r="C150" s="33"/>
      <c r="D150" s="33"/>
      <c r="E150" s="33"/>
      <c r="F150" s="33"/>
      <c r="H150" s="33"/>
      <c r="I150" s="33"/>
      <c r="J150" s="33"/>
      <c r="K150" s="33"/>
      <c r="L150" s="33"/>
      <c r="M150" s="33"/>
      <c r="N150" s="33"/>
      <c r="O150" s="33"/>
      <c r="P150" s="33"/>
      <c r="Q150" s="33"/>
      <c r="R150" s="33"/>
      <c r="S150" s="33"/>
    </row>
    <row r="151" spans="1:19">
      <c r="A151" s="33"/>
      <c r="B151" s="33"/>
      <c r="C151" s="33"/>
      <c r="D151" s="33"/>
      <c r="E151" s="33"/>
      <c r="F151" s="33"/>
      <c r="H151" s="33"/>
      <c r="I151" s="33"/>
      <c r="J151" s="33"/>
      <c r="K151" s="33"/>
      <c r="L151" s="33"/>
      <c r="M151" s="33"/>
      <c r="N151" s="33"/>
      <c r="O151" s="33"/>
      <c r="P151" s="33"/>
      <c r="Q151" s="33"/>
      <c r="R151" s="33"/>
      <c r="S151" s="33"/>
    </row>
    <row r="152" spans="1:19">
      <c r="A152" s="33"/>
      <c r="B152" s="33"/>
      <c r="C152" s="33"/>
      <c r="D152" s="33"/>
      <c r="E152" s="33"/>
      <c r="F152" s="33"/>
      <c r="H152" s="33"/>
      <c r="I152" s="33"/>
      <c r="J152" s="33"/>
      <c r="K152" s="33"/>
      <c r="L152" s="33"/>
      <c r="M152" s="33"/>
      <c r="N152" s="33"/>
      <c r="O152" s="33"/>
      <c r="P152" s="33"/>
      <c r="Q152" s="33"/>
      <c r="R152" s="33"/>
      <c r="S152" s="33"/>
    </row>
    <row r="153" spans="1:19">
      <c r="A153" s="33"/>
      <c r="B153" s="33"/>
      <c r="C153" s="33"/>
      <c r="D153" s="33"/>
      <c r="E153" s="33"/>
      <c r="F153" s="33"/>
      <c r="H153" s="33"/>
      <c r="I153" s="33"/>
      <c r="J153" s="33"/>
      <c r="K153" s="33"/>
      <c r="L153" s="33"/>
      <c r="M153" s="33"/>
      <c r="N153" s="33"/>
      <c r="O153" s="33"/>
      <c r="P153" s="33"/>
      <c r="Q153" s="33"/>
      <c r="R153" s="33"/>
      <c r="S153" s="33"/>
    </row>
    <row r="154" spans="1:19">
      <c r="A154" s="33"/>
      <c r="B154" s="33"/>
      <c r="C154" s="33"/>
      <c r="D154" s="33"/>
      <c r="E154" s="33"/>
      <c r="F154" s="33"/>
      <c r="H154" s="33"/>
      <c r="I154" s="33"/>
      <c r="J154" s="33"/>
      <c r="K154" s="33"/>
      <c r="L154" s="33"/>
      <c r="M154" s="33"/>
      <c r="N154" s="33"/>
      <c r="O154" s="33"/>
      <c r="P154" s="33"/>
      <c r="Q154" s="33"/>
      <c r="R154" s="33"/>
      <c r="S154" s="33"/>
    </row>
    <row r="155" spans="1:19">
      <c r="A155" s="33"/>
      <c r="B155" s="33"/>
      <c r="C155" s="33"/>
      <c r="D155" s="33"/>
      <c r="E155" s="33"/>
      <c r="F155" s="33"/>
      <c r="H155" s="33"/>
      <c r="I155" s="33"/>
      <c r="J155" s="33"/>
      <c r="K155" s="33"/>
      <c r="L155" s="33"/>
      <c r="M155" s="33"/>
      <c r="N155" s="33"/>
      <c r="O155" s="33"/>
      <c r="P155" s="33"/>
      <c r="Q155" s="33"/>
      <c r="R155" s="33"/>
      <c r="S155" s="33"/>
    </row>
    <row r="156" spans="1:19">
      <c r="A156" s="33"/>
      <c r="B156" s="33"/>
      <c r="C156" s="33"/>
      <c r="D156" s="33"/>
      <c r="E156" s="33"/>
      <c r="F156" s="33"/>
      <c r="H156" s="33"/>
      <c r="I156" s="33"/>
      <c r="J156" s="33"/>
      <c r="K156" s="33"/>
      <c r="L156" s="33"/>
      <c r="M156" s="33"/>
      <c r="N156" s="33"/>
      <c r="O156" s="33"/>
      <c r="P156" s="33"/>
      <c r="Q156" s="33"/>
      <c r="R156" s="33"/>
      <c r="S156" s="33"/>
    </row>
    <row r="157" spans="1:19">
      <c r="A157" s="33"/>
      <c r="B157" s="33"/>
      <c r="C157" s="33"/>
      <c r="D157" s="33"/>
      <c r="E157" s="33"/>
      <c r="F157" s="33"/>
      <c r="H157" s="33"/>
      <c r="I157" s="33"/>
      <c r="J157" s="33"/>
      <c r="K157" s="33"/>
      <c r="L157" s="33"/>
      <c r="M157" s="33"/>
      <c r="N157" s="33"/>
      <c r="O157" s="33"/>
      <c r="P157" s="33"/>
      <c r="Q157" s="33"/>
      <c r="R157" s="33"/>
      <c r="S157" s="33"/>
    </row>
    <row r="158" spans="1:19">
      <c r="A158" s="33"/>
      <c r="B158" s="33"/>
      <c r="C158" s="33"/>
      <c r="D158" s="33"/>
      <c r="E158" s="33"/>
      <c r="F158" s="33"/>
      <c r="H158" s="33"/>
      <c r="I158" s="33"/>
      <c r="J158" s="33"/>
      <c r="K158" s="33"/>
      <c r="L158" s="33"/>
      <c r="M158" s="33"/>
      <c r="N158" s="33"/>
      <c r="O158" s="33"/>
      <c r="P158" s="33"/>
      <c r="Q158" s="33"/>
      <c r="R158" s="33"/>
      <c r="S158" s="33"/>
    </row>
    <row r="159" spans="1:19">
      <c r="A159" s="33"/>
      <c r="B159" s="33"/>
      <c r="C159" s="33"/>
      <c r="D159" s="33"/>
      <c r="E159" s="33"/>
      <c r="F159" s="33"/>
      <c r="H159" s="33"/>
      <c r="I159" s="33"/>
      <c r="J159" s="33"/>
      <c r="K159" s="33"/>
      <c r="L159" s="33"/>
      <c r="M159" s="33"/>
      <c r="N159" s="33"/>
      <c r="O159" s="33"/>
      <c r="P159" s="33"/>
      <c r="Q159" s="33"/>
      <c r="R159" s="33"/>
      <c r="S159" s="33"/>
    </row>
    <row r="160" spans="1:19">
      <c r="A160" s="33"/>
      <c r="B160" s="33"/>
      <c r="C160" s="33"/>
      <c r="D160" s="33"/>
      <c r="E160" s="33"/>
      <c r="F160" s="33"/>
      <c r="H160" s="33"/>
      <c r="I160" s="33"/>
      <c r="J160" s="33"/>
      <c r="K160" s="33"/>
      <c r="L160" s="33"/>
      <c r="M160" s="33"/>
      <c r="N160" s="33"/>
      <c r="O160" s="33"/>
      <c r="P160" s="33"/>
      <c r="Q160" s="33"/>
      <c r="R160" s="33"/>
      <c r="S160" s="33"/>
    </row>
    <row r="161" spans="1:19">
      <c r="A161" s="33"/>
      <c r="B161" s="33"/>
      <c r="C161" s="33"/>
      <c r="D161" s="33"/>
      <c r="E161" s="33"/>
      <c r="F161" s="33"/>
      <c r="H161" s="33"/>
      <c r="I161" s="33"/>
      <c r="J161" s="33"/>
      <c r="K161" s="33"/>
      <c r="L161" s="33"/>
      <c r="M161" s="33"/>
      <c r="N161" s="33"/>
      <c r="O161" s="33"/>
      <c r="P161" s="33"/>
      <c r="Q161" s="33"/>
      <c r="R161" s="33"/>
      <c r="S161" s="33"/>
    </row>
    <row r="162" spans="1:19">
      <c r="A162" s="33"/>
      <c r="B162" s="33"/>
      <c r="C162" s="33"/>
      <c r="D162" s="33"/>
      <c r="E162" s="33"/>
      <c r="F162" s="33"/>
      <c r="H162" s="33"/>
      <c r="I162" s="33"/>
      <c r="J162" s="33"/>
      <c r="K162" s="33"/>
      <c r="L162" s="33"/>
      <c r="M162" s="33"/>
      <c r="N162" s="33"/>
      <c r="O162" s="33"/>
      <c r="P162" s="33"/>
      <c r="Q162" s="33"/>
      <c r="R162" s="33"/>
      <c r="S162" s="33"/>
    </row>
    <row r="163" spans="1:19">
      <c r="A163" s="33"/>
      <c r="B163" s="33"/>
      <c r="C163" s="33"/>
      <c r="D163" s="33"/>
      <c r="E163" s="33"/>
      <c r="F163" s="33"/>
      <c r="H163" s="33"/>
      <c r="I163" s="33"/>
      <c r="J163" s="33"/>
      <c r="K163" s="33"/>
      <c r="L163" s="33"/>
      <c r="M163" s="33"/>
      <c r="N163" s="33"/>
      <c r="O163" s="33"/>
      <c r="P163" s="33"/>
      <c r="Q163" s="33"/>
      <c r="R163" s="33"/>
      <c r="S163" s="33"/>
    </row>
    <row r="164" spans="1:19">
      <c r="A164" s="33"/>
      <c r="B164" s="33"/>
      <c r="C164" s="33"/>
      <c r="D164" s="33"/>
      <c r="E164" s="33"/>
      <c r="F164" s="33"/>
      <c r="H164" s="33"/>
      <c r="I164" s="33"/>
      <c r="J164" s="33"/>
      <c r="K164" s="33"/>
      <c r="L164" s="33"/>
      <c r="M164" s="33"/>
      <c r="N164" s="33"/>
      <c r="O164" s="33"/>
      <c r="P164" s="33"/>
      <c r="Q164" s="33"/>
      <c r="R164" s="33"/>
      <c r="S164" s="33"/>
    </row>
    <row r="165" spans="1:19">
      <c r="A165" s="33"/>
      <c r="B165" s="33"/>
      <c r="C165" s="33"/>
      <c r="D165" s="33"/>
      <c r="E165" s="33"/>
      <c r="F165" s="33"/>
      <c r="H165" s="33"/>
      <c r="I165" s="33"/>
      <c r="J165" s="33"/>
      <c r="K165" s="33"/>
      <c r="L165" s="33"/>
      <c r="M165" s="33"/>
      <c r="N165" s="33"/>
      <c r="O165" s="33"/>
      <c r="P165" s="33"/>
      <c r="Q165" s="33"/>
      <c r="R165" s="33"/>
      <c r="S165" s="33"/>
    </row>
    <row r="166" spans="1:19">
      <c r="A166" s="33"/>
      <c r="B166" s="33"/>
      <c r="C166" s="33"/>
      <c r="D166" s="33"/>
      <c r="E166" s="33"/>
      <c r="F166" s="33"/>
      <c r="H166" s="33"/>
      <c r="I166" s="33"/>
      <c r="J166" s="33"/>
      <c r="K166" s="33"/>
      <c r="L166" s="33"/>
      <c r="M166" s="33"/>
      <c r="N166" s="33"/>
      <c r="O166" s="33"/>
      <c r="P166" s="33"/>
      <c r="Q166" s="33"/>
      <c r="R166" s="33"/>
      <c r="S166" s="33"/>
    </row>
    <row r="167" spans="1:19">
      <c r="A167" s="33"/>
      <c r="B167" s="33"/>
      <c r="C167" s="33"/>
      <c r="D167" s="33"/>
      <c r="E167" s="33"/>
      <c r="F167" s="33"/>
      <c r="H167" s="33"/>
      <c r="I167" s="33"/>
      <c r="J167" s="33"/>
      <c r="K167" s="33"/>
      <c r="L167" s="33"/>
      <c r="M167" s="33"/>
      <c r="N167" s="33"/>
      <c r="O167" s="33"/>
      <c r="P167" s="33"/>
      <c r="Q167" s="33"/>
      <c r="R167" s="33"/>
      <c r="S167" s="33"/>
    </row>
    <row r="168" spans="1:19">
      <c r="A168" s="33"/>
      <c r="B168" s="33"/>
      <c r="C168" s="33"/>
      <c r="D168" s="33"/>
      <c r="E168" s="33"/>
      <c r="F168" s="33"/>
      <c r="H168" s="33"/>
      <c r="I168" s="33"/>
      <c r="J168" s="33"/>
      <c r="K168" s="33"/>
      <c r="L168" s="33"/>
      <c r="M168" s="33"/>
      <c r="N168" s="33"/>
      <c r="O168" s="33"/>
      <c r="P168" s="33"/>
      <c r="Q168" s="33"/>
      <c r="R168" s="33"/>
      <c r="S168" s="33"/>
    </row>
    <row r="169" spans="1:19">
      <c r="A169" s="33"/>
      <c r="B169" s="33"/>
      <c r="C169" s="33"/>
      <c r="D169" s="33"/>
      <c r="E169" s="33"/>
      <c r="F169" s="33"/>
      <c r="H169" s="33"/>
      <c r="I169" s="33"/>
      <c r="J169" s="33"/>
      <c r="K169" s="33"/>
      <c r="L169" s="33"/>
      <c r="M169" s="33"/>
      <c r="N169" s="33"/>
      <c r="O169" s="33"/>
      <c r="P169" s="33"/>
      <c r="Q169" s="33"/>
      <c r="R169" s="33"/>
      <c r="S169" s="33"/>
    </row>
    <row r="170" spans="1:19">
      <c r="A170" s="33"/>
      <c r="B170" s="33"/>
      <c r="C170" s="33"/>
      <c r="D170" s="33"/>
      <c r="E170" s="33"/>
      <c r="F170" s="33"/>
      <c r="H170" s="33"/>
      <c r="I170" s="33"/>
      <c r="J170" s="33"/>
      <c r="K170" s="33"/>
      <c r="L170" s="33"/>
      <c r="M170" s="33"/>
      <c r="N170" s="33"/>
      <c r="O170" s="33"/>
      <c r="P170" s="33"/>
      <c r="Q170" s="33"/>
      <c r="R170" s="33"/>
      <c r="S170" s="33"/>
    </row>
    <row r="171" spans="1:19">
      <c r="A171" s="33"/>
      <c r="B171" s="33"/>
      <c r="C171" s="33"/>
      <c r="D171" s="33"/>
      <c r="E171" s="33"/>
      <c r="F171" s="33"/>
      <c r="H171" s="33"/>
      <c r="I171" s="33"/>
      <c r="J171" s="33"/>
      <c r="K171" s="33"/>
      <c r="L171" s="33"/>
      <c r="M171" s="33"/>
      <c r="N171" s="33"/>
      <c r="O171" s="33"/>
      <c r="P171" s="33"/>
      <c r="Q171" s="33"/>
      <c r="R171" s="33"/>
      <c r="S171" s="33"/>
    </row>
    <row r="172" spans="1:19">
      <c r="A172" s="33"/>
      <c r="B172" s="33"/>
      <c r="C172" s="33"/>
      <c r="D172" s="33"/>
      <c r="E172" s="33"/>
      <c r="F172" s="33"/>
      <c r="H172" s="33"/>
      <c r="I172" s="33"/>
      <c r="J172" s="33"/>
      <c r="K172" s="33"/>
      <c r="L172" s="33"/>
      <c r="M172" s="33"/>
      <c r="N172" s="33"/>
      <c r="O172" s="33"/>
      <c r="P172" s="33"/>
      <c r="Q172" s="33"/>
      <c r="R172" s="33"/>
      <c r="S172" s="33"/>
    </row>
    <row r="173" spans="1:19">
      <c r="A173" s="33"/>
      <c r="B173" s="33"/>
      <c r="C173" s="33"/>
      <c r="D173" s="33"/>
      <c r="E173" s="33"/>
      <c r="F173" s="33"/>
      <c r="H173" s="33"/>
      <c r="I173" s="33"/>
      <c r="J173" s="33"/>
      <c r="K173" s="33"/>
      <c r="L173" s="33"/>
      <c r="M173" s="33"/>
      <c r="N173" s="33"/>
      <c r="O173" s="33"/>
      <c r="P173" s="33"/>
      <c r="Q173" s="33"/>
      <c r="R173" s="33"/>
      <c r="S173" s="33"/>
    </row>
    <row r="174" spans="1:19">
      <c r="A174" s="33"/>
      <c r="B174" s="33"/>
      <c r="C174" s="33"/>
      <c r="D174" s="33"/>
      <c r="E174" s="33"/>
      <c r="F174" s="33"/>
      <c r="H174" s="33"/>
      <c r="I174" s="33"/>
      <c r="J174" s="33"/>
      <c r="K174" s="33"/>
      <c r="L174" s="33"/>
      <c r="M174" s="33"/>
      <c r="N174" s="33"/>
      <c r="O174" s="33"/>
      <c r="P174" s="33"/>
      <c r="Q174" s="33"/>
      <c r="R174" s="33"/>
      <c r="S174" s="33"/>
    </row>
    <row r="175" spans="1:19">
      <c r="A175" s="33"/>
      <c r="B175" s="33"/>
      <c r="C175" s="33"/>
      <c r="D175" s="33"/>
      <c r="E175" s="33"/>
      <c r="F175" s="33"/>
      <c r="H175" s="33"/>
      <c r="I175" s="33"/>
      <c r="J175" s="33"/>
      <c r="K175" s="33"/>
      <c r="L175" s="33"/>
      <c r="M175" s="33"/>
      <c r="N175" s="33"/>
      <c r="O175" s="33"/>
      <c r="P175" s="33"/>
      <c r="Q175" s="33"/>
      <c r="R175" s="33"/>
      <c r="S175" s="33"/>
    </row>
    <row r="176" spans="1:19">
      <c r="A176" s="33"/>
      <c r="B176" s="33"/>
      <c r="C176" s="33"/>
      <c r="D176" s="33"/>
      <c r="E176" s="33"/>
      <c r="F176" s="33"/>
      <c r="H176" s="33"/>
      <c r="I176" s="33"/>
      <c r="J176" s="33"/>
      <c r="K176" s="33"/>
      <c r="L176" s="33"/>
      <c r="M176" s="33"/>
      <c r="N176" s="33"/>
      <c r="O176" s="33"/>
      <c r="P176" s="33"/>
      <c r="Q176" s="33"/>
      <c r="R176" s="33"/>
      <c r="S176" s="33"/>
    </row>
    <row r="177" spans="1:19">
      <c r="A177" s="33"/>
      <c r="B177" s="33"/>
      <c r="C177" s="33"/>
      <c r="D177" s="33"/>
      <c r="E177" s="33"/>
      <c r="F177" s="33"/>
      <c r="H177" s="33"/>
      <c r="I177" s="33"/>
      <c r="J177" s="33"/>
      <c r="K177" s="33"/>
      <c r="L177" s="33"/>
      <c r="M177" s="33"/>
      <c r="N177" s="33"/>
      <c r="O177" s="33"/>
      <c r="P177" s="33"/>
      <c r="Q177" s="33"/>
      <c r="R177" s="33"/>
      <c r="S177" s="33"/>
    </row>
    <row r="178" spans="1:19">
      <c r="A178" s="33"/>
      <c r="B178" s="33"/>
      <c r="C178" s="33"/>
      <c r="D178" s="33"/>
      <c r="E178" s="33"/>
      <c r="F178" s="33"/>
      <c r="H178" s="33"/>
      <c r="I178" s="33"/>
      <c r="J178" s="33"/>
      <c r="K178" s="33"/>
      <c r="L178" s="33"/>
      <c r="M178" s="33"/>
      <c r="N178" s="33"/>
      <c r="O178" s="33"/>
      <c r="P178" s="33"/>
      <c r="Q178" s="33"/>
      <c r="R178" s="33"/>
      <c r="S178" s="33"/>
    </row>
    <row r="179" spans="1:19">
      <c r="A179" s="33"/>
      <c r="B179" s="33"/>
      <c r="C179" s="33"/>
      <c r="D179" s="33"/>
      <c r="E179" s="33"/>
      <c r="F179" s="33"/>
      <c r="H179" s="33"/>
      <c r="I179" s="33"/>
      <c r="J179" s="33"/>
      <c r="K179" s="33"/>
      <c r="L179" s="33"/>
      <c r="M179" s="33"/>
      <c r="N179" s="33"/>
      <c r="O179" s="33"/>
      <c r="P179" s="33"/>
      <c r="Q179" s="33"/>
      <c r="R179" s="33"/>
      <c r="S179" s="33"/>
    </row>
    <row r="180" spans="1:19">
      <c r="A180" s="33"/>
      <c r="B180" s="33"/>
      <c r="C180" s="33"/>
      <c r="D180" s="33"/>
      <c r="E180" s="33"/>
      <c r="F180" s="33"/>
      <c r="H180" s="33"/>
      <c r="I180" s="33"/>
      <c r="J180" s="33"/>
      <c r="K180" s="33"/>
      <c r="L180" s="33"/>
      <c r="M180" s="33"/>
      <c r="N180" s="33"/>
      <c r="O180" s="33"/>
      <c r="P180" s="33"/>
      <c r="Q180" s="33"/>
      <c r="R180" s="33"/>
      <c r="S180" s="33"/>
    </row>
    <row r="181" spans="1:19">
      <c r="A181" s="33"/>
      <c r="B181" s="33"/>
      <c r="C181" s="33"/>
      <c r="D181" s="33"/>
      <c r="E181" s="33"/>
      <c r="F181" s="33"/>
      <c r="H181" s="33"/>
      <c r="I181" s="33"/>
      <c r="J181" s="33"/>
      <c r="K181" s="33"/>
      <c r="L181" s="33"/>
      <c r="M181" s="33"/>
      <c r="N181" s="33"/>
      <c r="O181" s="33"/>
      <c r="P181" s="33"/>
      <c r="Q181" s="33"/>
      <c r="R181" s="33"/>
      <c r="S181" s="33"/>
    </row>
    <row r="182" spans="1:19">
      <c r="A182" s="33"/>
      <c r="B182" s="33"/>
      <c r="C182" s="33"/>
      <c r="D182" s="33"/>
      <c r="E182" s="33"/>
      <c r="F182" s="33"/>
      <c r="H182" s="33"/>
      <c r="I182" s="33"/>
      <c r="J182" s="33"/>
      <c r="K182" s="33"/>
      <c r="L182" s="33"/>
      <c r="M182" s="33"/>
      <c r="N182" s="33"/>
      <c r="O182" s="33"/>
      <c r="P182" s="33"/>
      <c r="Q182" s="33"/>
      <c r="R182" s="33"/>
      <c r="S182" s="33"/>
    </row>
    <row r="183" spans="1:19">
      <c r="A183" s="33"/>
      <c r="B183" s="33"/>
      <c r="C183" s="33"/>
      <c r="D183" s="33"/>
      <c r="E183" s="33"/>
      <c r="F183" s="33"/>
      <c r="H183" s="33"/>
      <c r="I183" s="33"/>
      <c r="J183" s="33"/>
      <c r="K183" s="33"/>
      <c r="L183" s="33"/>
      <c r="M183" s="33"/>
      <c r="N183" s="33"/>
      <c r="O183" s="33"/>
      <c r="P183" s="33"/>
      <c r="Q183" s="33"/>
      <c r="R183" s="33"/>
      <c r="S183" s="33"/>
    </row>
    <row r="184" spans="1:19">
      <c r="A184" s="33"/>
      <c r="B184" s="33"/>
      <c r="C184" s="33"/>
      <c r="D184" s="33"/>
      <c r="E184" s="33"/>
      <c r="F184" s="33"/>
      <c r="H184" s="33"/>
      <c r="I184" s="33"/>
      <c r="J184" s="33"/>
      <c r="K184" s="33"/>
      <c r="L184" s="33"/>
      <c r="M184" s="33"/>
      <c r="N184" s="33"/>
      <c r="O184" s="33"/>
      <c r="P184" s="33"/>
      <c r="Q184" s="33"/>
      <c r="R184" s="33"/>
      <c r="S184" s="33"/>
    </row>
    <row r="185" spans="1:19">
      <c r="A185" s="33"/>
      <c r="B185" s="33"/>
      <c r="C185" s="33"/>
      <c r="D185" s="33"/>
      <c r="E185" s="33"/>
      <c r="F185" s="33"/>
      <c r="H185" s="33"/>
      <c r="I185" s="33"/>
      <c r="J185" s="33"/>
      <c r="K185" s="33"/>
      <c r="L185" s="33"/>
      <c r="M185" s="33"/>
      <c r="N185" s="33"/>
      <c r="O185" s="33"/>
      <c r="P185" s="33"/>
      <c r="Q185" s="33"/>
      <c r="R185" s="33"/>
      <c r="S185" s="33"/>
    </row>
    <row r="186" spans="1:19">
      <c r="A186" s="33"/>
      <c r="B186" s="33"/>
      <c r="C186" s="33"/>
      <c r="D186" s="33"/>
      <c r="E186" s="33"/>
      <c r="F186" s="33"/>
      <c r="H186" s="33"/>
      <c r="I186" s="33"/>
      <c r="J186" s="33"/>
      <c r="K186" s="33"/>
      <c r="L186" s="33"/>
      <c r="M186" s="33"/>
      <c r="N186" s="33"/>
      <c r="O186" s="33"/>
      <c r="P186" s="33"/>
      <c r="Q186" s="33"/>
      <c r="R186" s="33"/>
      <c r="S186" s="33"/>
    </row>
    <row r="187" spans="1:19">
      <c r="A187" s="33"/>
      <c r="B187" s="33"/>
      <c r="C187" s="33"/>
      <c r="D187" s="33"/>
      <c r="E187" s="33"/>
      <c r="F187" s="33"/>
      <c r="H187" s="33"/>
      <c r="I187" s="33"/>
      <c r="J187" s="33"/>
      <c r="K187" s="33"/>
      <c r="L187" s="33"/>
      <c r="M187" s="33"/>
      <c r="N187" s="33"/>
      <c r="O187" s="33"/>
      <c r="P187" s="33"/>
      <c r="Q187" s="33"/>
      <c r="R187" s="33"/>
      <c r="S187" s="33"/>
    </row>
    <row r="188" spans="1:19">
      <c r="A188" s="33"/>
      <c r="B188" s="33"/>
      <c r="C188" s="33"/>
      <c r="D188" s="33"/>
      <c r="E188" s="33"/>
      <c r="F188" s="33"/>
      <c r="H188" s="33"/>
      <c r="I188" s="33"/>
      <c r="J188" s="33"/>
      <c r="K188" s="33"/>
      <c r="L188" s="33"/>
      <c r="M188" s="33"/>
      <c r="N188" s="33"/>
      <c r="O188" s="33"/>
      <c r="P188" s="33"/>
      <c r="Q188" s="33"/>
      <c r="R188" s="33"/>
      <c r="S188" s="33"/>
    </row>
    <row r="189" spans="1:19">
      <c r="A189" s="33"/>
      <c r="B189" s="33"/>
      <c r="C189" s="33"/>
      <c r="D189" s="33"/>
      <c r="E189" s="33"/>
      <c r="F189" s="33"/>
      <c r="H189" s="33"/>
      <c r="I189" s="33"/>
      <c r="J189" s="33"/>
      <c r="K189" s="33"/>
      <c r="L189" s="33"/>
      <c r="M189" s="33"/>
      <c r="N189" s="33"/>
      <c r="O189" s="33"/>
      <c r="P189" s="33"/>
      <c r="Q189" s="33"/>
      <c r="R189" s="33"/>
      <c r="S189" s="33"/>
    </row>
    <row r="190" spans="1:19">
      <c r="A190" s="33"/>
      <c r="B190" s="33"/>
      <c r="C190" s="33"/>
      <c r="D190" s="33"/>
      <c r="E190" s="33"/>
      <c r="F190" s="33"/>
      <c r="H190" s="33"/>
      <c r="I190" s="33"/>
      <c r="J190" s="33"/>
      <c r="K190" s="33"/>
      <c r="L190" s="33"/>
      <c r="M190" s="33"/>
      <c r="N190" s="33"/>
      <c r="O190" s="33"/>
      <c r="P190" s="33"/>
      <c r="Q190" s="33"/>
      <c r="R190" s="33"/>
      <c r="S190" s="33"/>
    </row>
    <row r="191" spans="1:19">
      <c r="A191" s="33"/>
      <c r="B191" s="33"/>
      <c r="C191" s="33"/>
      <c r="D191" s="33"/>
      <c r="E191" s="33"/>
      <c r="F191" s="33"/>
      <c r="H191" s="33"/>
      <c r="I191" s="33"/>
      <c r="J191" s="33"/>
      <c r="K191" s="33"/>
      <c r="L191" s="33"/>
      <c r="M191" s="33"/>
      <c r="N191" s="33"/>
      <c r="O191" s="33"/>
      <c r="P191" s="33"/>
      <c r="Q191" s="33"/>
      <c r="R191" s="33"/>
      <c r="S191" s="33"/>
    </row>
    <row r="192" spans="1:19">
      <c r="A192" s="33"/>
      <c r="B192" s="33"/>
      <c r="C192" s="33"/>
      <c r="D192" s="33"/>
      <c r="E192" s="33"/>
      <c r="F192" s="33"/>
      <c r="H192" s="33"/>
      <c r="I192" s="33"/>
      <c r="J192" s="33"/>
      <c r="K192" s="33"/>
      <c r="L192" s="33"/>
      <c r="M192" s="33"/>
      <c r="N192" s="33"/>
      <c r="O192" s="33"/>
      <c r="P192" s="33"/>
      <c r="Q192" s="33"/>
      <c r="R192" s="33"/>
      <c r="S192" s="33"/>
    </row>
    <row r="193" spans="1:19">
      <c r="A193" s="33"/>
      <c r="B193" s="33"/>
      <c r="C193" s="33"/>
      <c r="D193" s="33"/>
      <c r="E193" s="33"/>
      <c r="F193" s="33"/>
      <c r="H193" s="33"/>
      <c r="I193" s="33"/>
      <c r="J193" s="33"/>
      <c r="K193" s="33"/>
      <c r="L193" s="33"/>
      <c r="M193" s="33"/>
      <c r="N193" s="33"/>
      <c r="O193" s="33"/>
      <c r="P193" s="33"/>
      <c r="Q193" s="33"/>
      <c r="R193" s="33"/>
      <c r="S193" s="33"/>
    </row>
    <row r="194" spans="1:19">
      <c r="A194" s="33"/>
      <c r="B194" s="33"/>
      <c r="C194" s="33"/>
      <c r="D194" s="33"/>
      <c r="E194" s="33"/>
      <c r="F194" s="33"/>
      <c r="H194" s="33"/>
      <c r="I194" s="33"/>
      <c r="J194" s="33"/>
      <c r="K194" s="33"/>
      <c r="L194" s="33"/>
      <c r="M194" s="33"/>
      <c r="N194" s="33"/>
      <c r="O194" s="33"/>
      <c r="P194" s="33"/>
      <c r="Q194" s="33"/>
      <c r="R194" s="33"/>
      <c r="S194" s="33"/>
    </row>
    <row r="195" spans="1:19">
      <c r="A195" s="33"/>
      <c r="B195" s="33"/>
      <c r="C195" s="33"/>
      <c r="D195" s="33"/>
      <c r="E195" s="33"/>
      <c r="F195" s="33"/>
      <c r="H195" s="33"/>
      <c r="I195" s="33"/>
      <c r="J195" s="33"/>
      <c r="K195" s="33"/>
      <c r="L195" s="33"/>
      <c r="M195" s="33"/>
      <c r="N195" s="33"/>
      <c r="O195" s="33"/>
      <c r="P195" s="33"/>
      <c r="Q195" s="33"/>
      <c r="R195" s="33"/>
      <c r="S195" s="33"/>
    </row>
    <row r="196" spans="1:19">
      <c r="A196" s="33"/>
      <c r="B196" s="33"/>
      <c r="C196" s="33"/>
      <c r="D196" s="33"/>
      <c r="E196" s="33"/>
      <c r="F196" s="33"/>
      <c r="H196" s="33"/>
      <c r="I196" s="33"/>
      <c r="J196" s="33"/>
      <c r="K196" s="33"/>
      <c r="L196" s="33"/>
      <c r="M196" s="33"/>
      <c r="N196" s="33"/>
      <c r="O196" s="33"/>
      <c r="P196" s="33"/>
      <c r="Q196" s="33"/>
      <c r="R196" s="33"/>
      <c r="S196" s="33"/>
    </row>
    <row r="197" spans="1:19">
      <c r="A197" s="33"/>
      <c r="B197" s="33"/>
      <c r="C197" s="33"/>
      <c r="D197" s="33"/>
      <c r="E197" s="33"/>
      <c r="F197" s="33"/>
      <c r="H197" s="33"/>
      <c r="I197" s="33"/>
      <c r="J197" s="33"/>
      <c r="K197" s="33"/>
      <c r="L197" s="33"/>
      <c r="M197" s="33"/>
      <c r="N197" s="33"/>
      <c r="O197" s="33"/>
      <c r="P197" s="33"/>
      <c r="Q197" s="33"/>
      <c r="R197" s="33"/>
      <c r="S197" s="33"/>
    </row>
    <row r="198" spans="1:19">
      <c r="A198" s="33"/>
      <c r="B198" s="33"/>
      <c r="C198" s="33"/>
      <c r="D198" s="33"/>
      <c r="E198" s="33"/>
      <c r="F198" s="33"/>
      <c r="H198" s="33"/>
      <c r="I198" s="33"/>
      <c r="J198" s="33"/>
      <c r="K198" s="33"/>
      <c r="L198" s="33"/>
      <c r="M198" s="33"/>
      <c r="N198" s="33"/>
      <c r="O198" s="33"/>
      <c r="P198" s="33"/>
      <c r="Q198" s="33"/>
      <c r="R198" s="33"/>
      <c r="S198" s="33"/>
    </row>
    <row r="199" spans="1:19">
      <c r="A199" s="33"/>
      <c r="B199" s="33"/>
      <c r="C199" s="33"/>
      <c r="D199" s="33"/>
      <c r="E199" s="33"/>
      <c r="F199" s="33"/>
      <c r="H199" s="33"/>
      <c r="I199" s="33"/>
      <c r="J199" s="33"/>
      <c r="K199" s="33"/>
      <c r="L199" s="33"/>
      <c r="M199" s="33"/>
      <c r="N199" s="33"/>
      <c r="O199" s="33"/>
      <c r="P199" s="33"/>
      <c r="Q199" s="33"/>
      <c r="R199" s="33"/>
      <c r="S199" s="33"/>
    </row>
    <row r="200" spans="1:19">
      <c r="A200" s="33"/>
      <c r="B200" s="33"/>
      <c r="C200" s="33"/>
      <c r="D200" s="33"/>
      <c r="E200" s="33"/>
      <c r="F200" s="33"/>
      <c r="H200" s="33"/>
      <c r="I200" s="33"/>
      <c r="J200" s="33"/>
      <c r="K200" s="33"/>
      <c r="L200" s="33"/>
      <c r="M200" s="33"/>
      <c r="N200" s="33"/>
      <c r="O200" s="33"/>
      <c r="P200" s="33"/>
      <c r="Q200" s="33"/>
      <c r="R200" s="33"/>
      <c r="S200" s="33"/>
    </row>
    <row r="201" spans="1:19">
      <c r="A201" s="33"/>
      <c r="B201" s="33"/>
      <c r="C201" s="33"/>
      <c r="D201" s="33"/>
      <c r="E201" s="33"/>
      <c r="F201" s="33"/>
      <c r="H201" s="33"/>
      <c r="I201" s="33"/>
      <c r="J201" s="33"/>
      <c r="K201" s="33"/>
      <c r="L201" s="33"/>
      <c r="M201" s="33"/>
      <c r="N201" s="33"/>
      <c r="O201" s="33"/>
      <c r="P201" s="33"/>
      <c r="Q201" s="33"/>
      <c r="R201" s="33"/>
      <c r="S201" s="33"/>
    </row>
    <row r="202" spans="1:19">
      <c r="A202" s="33"/>
      <c r="B202" s="33"/>
      <c r="C202" s="33"/>
      <c r="D202" s="33"/>
      <c r="E202" s="33"/>
      <c r="F202" s="33"/>
      <c r="H202" s="33"/>
      <c r="I202" s="33"/>
      <c r="J202" s="33"/>
      <c r="K202" s="33"/>
      <c r="L202" s="33"/>
      <c r="M202" s="33"/>
      <c r="N202" s="33"/>
      <c r="O202" s="33"/>
      <c r="P202" s="33"/>
      <c r="Q202" s="33"/>
      <c r="R202" s="33"/>
      <c r="S202" s="33"/>
    </row>
    <row r="203" spans="1:19">
      <c r="A203" s="33"/>
      <c r="B203" s="33"/>
      <c r="C203" s="33"/>
      <c r="D203" s="33"/>
      <c r="E203" s="33"/>
      <c r="F203" s="33"/>
      <c r="H203" s="33"/>
      <c r="I203" s="33"/>
      <c r="J203" s="33"/>
      <c r="K203" s="33"/>
      <c r="L203" s="33"/>
      <c r="M203" s="33"/>
      <c r="N203" s="33"/>
      <c r="O203" s="33"/>
      <c r="P203" s="33"/>
      <c r="Q203" s="33"/>
      <c r="R203" s="33"/>
      <c r="S203" s="33"/>
    </row>
    <row r="204" spans="1:19">
      <c r="A204" s="33"/>
      <c r="B204" s="33"/>
      <c r="C204" s="33"/>
      <c r="D204" s="33"/>
      <c r="E204" s="33"/>
      <c r="F204" s="33"/>
      <c r="H204" s="33"/>
      <c r="I204" s="33"/>
      <c r="J204" s="33"/>
      <c r="K204" s="33"/>
      <c r="L204" s="33"/>
      <c r="M204" s="33"/>
      <c r="N204" s="33"/>
      <c r="O204" s="33"/>
      <c r="P204" s="33"/>
      <c r="Q204" s="33"/>
      <c r="R204" s="33"/>
      <c r="S204" s="33"/>
    </row>
    <row r="205" spans="1:19">
      <c r="A205" s="33"/>
      <c r="B205" s="33"/>
      <c r="C205" s="33"/>
      <c r="D205" s="33"/>
      <c r="E205" s="33"/>
      <c r="F205" s="33"/>
      <c r="H205" s="33"/>
      <c r="I205" s="33"/>
      <c r="J205" s="33"/>
      <c r="K205" s="33"/>
      <c r="L205" s="33"/>
      <c r="M205" s="33"/>
      <c r="N205" s="33"/>
      <c r="O205" s="33"/>
      <c r="P205" s="33"/>
      <c r="Q205" s="33"/>
      <c r="R205" s="33"/>
      <c r="S205" s="33"/>
    </row>
    <row r="206" spans="1:19">
      <c r="A206" s="33"/>
      <c r="B206" s="33"/>
      <c r="C206" s="33"/>
      <c r="D206" s="33"/>
      <c r="E206" s="33"/>
      <c r="F206" s="33"/>
      <c r="H206" s="33"/>
      <c r="I206" s="33"/>
      <c r="J206" s="33"/>
      <c r="K206" s="33"/>
      <c r="L206" s="33"/>
      <c r="M206" s="33"/>
      <c r="N206" s="33"/>
      <c r="O206" s="33"/>
      <c r="P206" s="33"/>
      <c r="Q206" s="33"/>
      <c r="R206" s="33"/>
      <c r="S206" s="33"/>
    </row>
    <row r="207" spans="1:19">
      <c r="A207" s="33"/>
      <c r="B207" s="33"/>
      <c r="C207" s="33"/>
      <c r="D207" s="33"/>
      <c r="E207" s="33"/>
      <c r="F207" s="33"/>
      <c r="H207" s="33"/>
      <c r="I207" s="33"/>
      <c r="J207" s="33"/>
      <c r="K207" s="33"/>
      <c r="L207" s="33"/>
      <c r="M207" s="33"/>
      <c r="N207" s="33"/>
      <c r="O207" s="33"/>
      <c r="P207" s="33"/>
      <c r="Q207" s="33"/>
      <c r="R207" s="33"/>
      <c r="S207" s="33"/>
    </row>
    <row r="208" spans="1:19">
      <c r="A208" s="33"/>
      <c r="B208" s="33"/>
      <c r="C208" s="33"/>
      <c r="D208" s="33"/>
      <c r="E208" s="33"/>
      <c r="F208" s="33"/>
      <c r="H208" s="33"/>
      <c r="I208" s="33"/>
      <c r="J208" s="33"/>
      <c r="K208" s="33"/>
      <c r="L208" s="33"/>
      <c r="M208" s="33"/>
      <c r="N208" s="33"/>
      <c r="O208" s="33"/>
      <c r="P208" s="33"/>
      <c r="Q208" s="33"/>
      <c r="R208" s="33"/>
      <c r="S208" s="33"/>
    </row>
    <row r="209" spans="1:19">
      <c r="A209" s="33"/>
      <c r="B209" s="33"/>
      <c r="C209" s="33"/>
      <c r="D209" s="33"/>
      <c r="E209" s="33"/>
      <c r="F209" s="33"/>
      <c r="H209" s="33"/>
      <c r="I209" s="33"/>
      <c r="J209" s="33"/>
      <c r="K209" s="33"/>
      <c r="L209" s="33"/>
      <c r="M209" s="33"/>
      <c r="N209" s="33"/>
      <c r="O209" s="33"/>
      <c r="P209" s="33"/>
      <c r="Q209" s="33"/>
      <c r="R209" s="33"/>
      <c r="S209" s="33"/>
    </row>
    <row r="210" spans="1:19">
      <c r="A210" s="33"/>
      <c r="B210" s="33"/>
      <c r="C210" s="33"/>
      <c r="D210" s="33"/>
      <c r="E210" s="33"/>
      <c r="F210" s="33"/>
      <c r="H210" s="33"/>
      <c r="I210" s="33"/>
      <c r="J210" s="33"/>
      <c r="K210" s="33"/>
      <c r="L210" s="33"/>
      <c r="M210" s="33"/>
      <c r="N210" s="33"/>
      <c r="O210" s="33"/>
      <c r="P210" s="33"/>
      <c r="Q210" s="33"/>
      <c r="R210" s="33"/>
      <c r="S210" s="33"/>
    </row>
    <row r="211" spans="1:19">
      <c r="A211" s="33"/>
      <c r="B211" s="33"/>
      <c r="C211" s="33"/>
      <c r="D211" s="33"/>
      <c r="E211" s="33"/>
      <c r="F211" s="33"/>
      <c r="H211" s="33"/>
      <c r="I211" s="33"/>
      <c r="J211" s="33"/>
      <c r="K211" s="33"/>
      <c r="L211" s="33"/>
      <c r="M211" s="33"/>
      <c r="N211" s="33"/>
      <c r="O211" s="33"/>
      <c r="P211" s="33"/>
      <c r="Q211" s="33"/>
      <c r="R211" s="33"/>
      <c r="S211" s="33"/>
    </row>
    <row r="212" spans="1:19">
      <c r="A212" s="33"/>
      <c r="B212" s="33"/>
      <c r="C212" s="33"/>
      <c r="D212" s="33"/>
      <c r="E212" s="33"/>
      <c r="F212" s="33"/>
      <c r="H212" s="33"/>
      <c r="I212" s="33"/>
      <c r="J212" s="33"/>
      <c r="K212" s="33"/>
      <c r="L212" s="33"/>
      <c r="M212" s="33"/>
      <c r="N212" s="33"/>
      <c r="O212" s="33"/>
      <c r="P212" s="33"/>
      <c r="Q212" s="33"/>
      <c r="R212" s="33"/>
      <c r="S212" s="33"/>
    </row>
    <row r="213" spans="1:19">
      <c r="A213" s="33"/>
      <c r="B213" s="33"/>
      <c r="C213" s="33"/>
      <c r="D213" s="33"/>
      <c r="E213" s="33"/>
      <c r="F213" s="33"/>
      <c r="H213" s="33"/>
      <c r="I213" s="33"/>
      <c r="J213" s="33"/>
      <c r="K213" s="33"/>
      <c r="L213" s="33"/>
      <c r="M213" s="33"/>
      <c r="N213" s="33"/>
      <c r="O213" s="33"/>
      <c r="P213" s="33"/>
      <c r="Q213" s="33"/>
      <c r="R213" s="33"/>
      <c r="S213" s="33"/>
    </row>
    <row r="214" spans="1:19">
      <c r="A214" s="33"/>
      <c r="B214" s="33"/>
      <c r="C214" s="33"/>
      <c r="D214" s="33"/>
      <c r="E214" s="33"/>
      <c r="F214" s="33"/>
      <c r="H214" s="33"/>
      <c r="I214" s="33"/>
      <c r="J214" s="33"/>
      <c r="K214" s="33"/>
      <c r="L214" s="33"/>
      <c r="M214" s="33"/>
      <c r="N214" s="33"/>
      <c r="O214" s="33"/>
      <c r="P214" s="33"/>
      <c r="Q214" s="33"/>
      <c r="R214" s="33"/>
      <c r="S214" s="33"/>
    </row>
    <row r="215" spans="1:19">
      <c r="A215" s="33"/>
      <c r="B215" s="33"/>
      <c r="C215" s="33"/>
      <c r="D215" s="33"/>
      <c r="E215" s="33"/>
      <c r="F215" s="33"/>
      <c r="H215" s="33"/>
      <c r="I215" s="33"/>
      <c r="J215" s="33"/>
      <c r="K215" s="33"/>
      <c r="L215" s="33"/>
      <c r="M215" s="33"/>
      <c r="N215" s="33"/>
      <c r="O215" s="33"/>
      <c r="P215" s="33"/>
      <c r="Q215" s="33"/>
      <c r="R215" s="33"/>
      <c r="S215" s="33"/>
    </row>
    <row r="216" spans="1:19">
      <c r="A216" s="33"/>
      <c r="B216" s="33"/>
      <c r="C216" s="33"/>
      <c r="D216" s="33"/>
      <c r="E216" s="33"/>
      <c r="F216" s="33"/>
      <c r="H216" s="33"/>
      <c r="I216" s="33"/>
      <c r="J216" s="33"/>
      <c r="K216" s="33"/>
      <c r="L216" s="33"/>
      <c r="M216" s="33"/>
      <c r="N216" s="33"/>
      <c r="O216" s="33"/>
      <c r="P216" s="33"/>
      <c r="Q216" s="33"/>
      <c r="R216" s="33"/>
      <c r="S216" s="33"/>
    </row>
    <row r="217" spans="1:19">
      <c r="A217" s="33"/>
      <c r="B217" s="33"/>
      <c r="C217" s="33"/>
      <c r="D217" s="33"/>
      <c r="E217" s="33"/>
      <c r="F217" s="33"/>
      <c r="H217" s="33"/>
      <c r="I217" s="33"/>
      <c r="J217" s="33"/>
      <c r="K217" s="33"/>
      <c r="L217" s="33"/>
      <c r="M217" s="33"/>
      <c r="N217" s="33"/>
      <c r="O217" s="33"/>
      <c r="P217" s="33"/>
      <c r="Q217" s="33"/>
      <c r="R217" s="33"/>
      <c r="S217" s="33"/>
    </row>
    <row r="218" spans="1:19">
      <c r="A218" s="33"/>
      <c r="B218" s="33"/>
      <c r="C218" s="33"/>
      <c r="D218" s="33"/>
      <c r="E218" s="33"/>
      <c r="F218" s="33"/>
      <c r="H218" s="33"/>
      <c r="I218" s="33"/>
      <c r="J218" s="33"/>
      <c r="K218" s="33"/>
      <c r="L218" s="33"/>
      <c r="M218" s="33"/>
      <c r="N218" s="33"/>
      <c r="O218" s="33"/>
      <c r="P218" s="33"/>
      <c r="Q218" s="33"/>
      <c r="R218" s="33"/>
      <c r="S218" s="33"/>
    </row>
    <row r="219" spans="1:19">
      <c r="A219" s="33"/>
      <c r="B219" s="33"/>
      <c r="C219" s="33"/>
      <c r="D219" s="33"/>
      <c r="E219" s="33"/>
      <c r="F219" s="33"/>
      <c r="H219" s="33"/>
      <c r="I219" s="33"/>
      <c r="J219" s="33"/>
      <c r="K219" s="33"/>
      <c r="L219" s="33"/>
      <c r="M219" s="33"/>
      <c r="N219" s="33"/>
      <c r="O219" s="33"/>
      <c r="P219" s="33"/>
      <c r="Q219" s="33"/>
      <c r="R219" s="33"/>
      <c r="S219" s="33"/>
    </row>
    <row r="220" spans="1:19">
      <c r="A220" s="33"/>
      <c r="B220" s="33"/>
      <c r="C220" s="33"/>
      <c r="D220" s="33"/>
      <c r="E220" s="33"/>
      <c r="F220" s="33"/>
      <c r="H220" s="33"/>
      <c r="I220" s="33"/>
      <c r="J220" s="33"/>
      <c r="K220" s="33"/>
      <c r="L220" s="33"/>
      <c r="M220" s="33"/>
      <c r="N220" s="33"/>
      <c r="O220" s="33"/>
      <c r="P220" s="33"/>
      <c r="Q220" s="33"/>
      <c r="R220" s="33"/>
      <c r="S220" s="33"/>
    </row>
    <row r="221" spans="1:19">
      <c r="A221" s="33"/>
      <c r="B221" s="33"/>
      <c r="C221" s="33"/>
      <c r="D221" s="33"/>
      <c r="E221" s="33"/>
      <c r="F221" s="33"/>
      <c r="H221" s="33"/>
      <c r="I221" s="33"/>
      <c r="J221" s="33"/>
      <c r="K221" s="33"/>
      <c r="L221" s="33"/>
      <c r="M221" s="33"/>
      <c r="N221" s="33"/>
      <c r="O221" s="33"/>
      <c r="P221" s="33"/>
      <c r="Q221" s="33"/>
      <c r="R221" s="33"/>
      <c r="S221" s="33"/>
    </row>
    <row r="222" spans="1:19">
      <c r="A222" s="33"/>
      <c r="B222" s="33"/>
      <c r="C222" s="33"/>
      <c r="D222" s="33"/>
      <c r="E222" s="33"/>
      <c r="F222" s="33"/>
      <c r="H222" s="33"/>
      <c r="I222" s="33"/>
      <c r="J222" s="33"/>
      <c r="K222" s="33"/>
      <c r="L222" s="33"/>
      <c r="M222" s="33"/>
      <c r="N222" s="33"/>
      <c r="O222" s="33"/>
      <c r="P222" s="33"/>
      <c r="Q222" s="33"/>
      <c r="R222" s="33"/>
      <c r="S222" s="33"/>
    </row>
    <row r="223" spans="1:19">
      <c r="A223" s="33"/>
      <c r="B223" s="33"/>
      <c r="C223" s="33"/>
      <c r="D223" s="33"/>
      <c r="E223" s="33"/>
      <c r="F223" s="33"/>
      <c r="H223" s="33"/>
      <c r="I223" s="33"/>
      <c r="J223" s="33"/>
      <c r="K223" s="33"/>
      <c r="L223" s="33"/>
      <c r="M223" s="33"/>
      <c r="N223" s="33"/>
      <c r="O223" s="33"/>
      <c r="P223" s="33"/>
      <c r="Q223" s="33"/>
      <c r="R223" s="33"/>
      <c r="S223" s="33"/>
    </row>
    <row r="224" spans="1:19">
      <c r="A224" s="33"/>
      <c r="B224" s="33"/>
      <c r="C224" s="33"/>
      <c r="D224" s="33"/>
      <c r="E224" s="33"/>
      <c r="F224" s="33"/>
      <c r="H224" s="33"/>
      <c r="I224" s="33"/>
      <c r="J224" s="33"/>
      <c r="K224" s="33"/>
      <c r="L224" s="33"/>
      <c r="M224" s="33"/>
      <c r="N224" s="33"/>
      <c r="O224" s="33"/>
      <c r="P224" s="33"/>
      <c r="Q224" s="33"/>
      <c r="R224" s="33"/>
      <c r="S224" s="33"/>
    </row>
    <row r="225" spans="1:19">
      <c r="A225" s="33"/>
      <c r="B225" s="33"/>
      <c r="C225" s="33"/>
      <c r="D225" s="33"/>
      <c r="E225" s="33"/>
      <c r="F225" s="33"/>
      <c r="H225" s="33"/>
      <c r="I225" s="33"/>
      <c r="J225" s="33"/>
      <c r="K225" s="33"/>
      <c r="L225" s="33"/>
      <c r="M225" s="33"/>
      <c r="N225" s="33"/>
      <c r="O225" s="33"/>
      <c r="P225" s="33"/>
      <c r="Q225" s="33"/>
      <c r="R225" s="33"/>
      <c r="S225" s="33"/>
    </row>
    <row r="226" spans="1:19">
      <c r="A226" s="33"/>
      <c r="B226" s="33"/>
      <c r="C226" s="33"/>
      <c r="D226" s="33"/>
      <c r="E226" s="33"/>
      <c r="F226" s="33"/>
      <c r="H226" s="33"/>
      <c r="I226" s="33"/>
      <c r="J226" s="33"/>
      <c r="K226" s="33"/>
      <c r="L226" s="33"/>
      <c r="M226" s="33"/>
      <c r="N226" s="33"/>
      <c r="O226" s="33"/>
      <c r="P226" s="33"/>
      <c r="Q226" s="33"/>
      <c r="R226" s="33"/>
      <c r="S226" s="33"/>
    </row>
    <row r="227" spans="1:19">
      <c r="A227" s="33"/>
      <c r="B227" s="33"/>
      <c r="C227" s="33"/>
      <c r="D227" s="33"/>
      <c r="E227" s="33"/>
      <c r="F227" s="33"/>
      <c r="H227" s="33"/>
      <c r="I227" s="33"/>
      <c r="J227" s="33"/>
      <c r="K227" s="33"/>
      <c r="L227" s="33"/>
      <c r="M227" s="33"/>
      <c r="N227" s="33"/>
      <c r="O227" s="33"/>
      <c r="P227" s="33"/>
      <c r="Q227" s="33"/>
      <c r="R227" s="33"/>
      <c r="S227" s="33"/>
    </row>
    <row r="228" spans="1:19">
      <c r="A228" s="33"/>
      <c r="B228" s="33"/>
      <c r="C228" s="33"/>
      <c r="D228" s="33"/>
      <c r="E228" s="33"/>
      <c r="F228" s="33"/>
      <c r="H228" s="33"/>
      <c r="I228" s="33"/>
      <c r="J228" s="33"/>
      <c r="K228" s="33"/>
      <c r="L228" s="33"/>
      <c r="M228" s="33"/>
      <c r="N228" s="33"/>
      <c r="O228" s="33"/>
      <c r="P228" s="33"/>
      <c r="Q228" s="33"/>
      <c r="R228" s="33"/>
      <c r="S228" s="33"/>
    </row>
    <row r="229" spans="1:19">
      <c r="A229" s="33"/>
      <c r="B229" s="33"/>
      <c r="C229" s="33"/>
      <c r="D229" s="33"/>
      <c r="E229" s="33"/>
      <c r="F229" s="33"/>
      <c r="H229" s="33"/>
      <c r="I229" s="33"/>
      <c r="J229" s="33"/>
      <c r="K229" s="33"/>
      <c r="L229" s="33"/>
      <c r="M229" s="33"/>
      <c r="N229" s="33"/>
      <c r="O229" s="33"/>
      <c r="P229" s="33"/>
      <c r="Q229" s="33"/>
      <c r="R229" s="33"/>
      <c r="S229" s="33"/>
    </row>
    <row r="230" spans="1:19">
      <c r="A230" s="33"/>
      <c r="B230" s="33"/>
      <c r="C230" s="33"/>
      <c r="D230" s="33"/>
      <c r="E230" s="33"/>
      <c r="F230" s="33"/>
      <c r="H230" s="33"/>
      <c r="I230" s="33"/>
      <c r="J230" s="33"/>
      <c r="K230" s="33"/>
      <c r="L230" s="33"/>
      <c r="M230" s="33"/>
      <c r="N230" s="33"/>
      <c r="O230" s="33"/>
      <c r="P230" s="33"/>
      <c r="Q230" s="33"/>
      <c r="R230" s="33"/>
      <c r="S230" s="33"/>
    </row>
    <row r="231" spans="1:19">
      <c r="A231" s="33"/>
      <c r="B231" s="33"/>
      <c r="C231" s="33"/>
      <c r="D231" s="33"/>
      <c r="E231" s="33"/>
      <c r="F231" s="33"/>
      <c r="H231" s="33"/>
      <c r="I231" s="33"/>
      <c r="J231" s="33"/>
      <c r="K231" s="33"/>
      <c r="L231" s="33"/>
      <c r="M231" s="33"/>
      <c r="N231" s="33"/>
      <c r="O231" s="33"/>
      <c r="P231" s="33"/>
      <c r="Q231" s="33"/>
      <c r="R231" s="33"/>
      <c r="S231" s="33"/>
    </row>
    <row r="232" spans="1:19">
      <c r="A232" s="33"/>
      <c r="B232" s="33"/>
      <c r="C232" s="33"/>
      <c r="D232" s="33"/>
      <c r="E232" s="33"/>
      <c r="F232" s="33"/>
      <c r="H232" s="33"/>
      <c r="I232" s="33"/>
      <c r="J232" s="33"/>
      <c r="K232" s="33"/>
      <c r="L232" s="33"/>
      <c r="M232" s="33"/>
      <c r="N232" s="33"/>
      <c r="O232" s="33"/>
      <c r="P232" s="33"/>
      <c r="Q232" s="33"/>
      <c r="R232" s="33"/>
      <c r="S232" s="33"/>
    </row>
    <row r="233" spans="1:19">
      <c r="A233" s="33"/>
      <c r="B233" s="33"/>
      <c r="C233" s="33"/>
      <c r="D233" s="33"/>
      <c r="E233" s="33"/>
      <c r="F233" s="33"/>
      <c r="H233" s="33"/>
      <c r="I233" s="33"/>
      <c r="J233" s="33"/>
      <c r="K233" s="33"/>
      <c r="L233" s="33"/>
      <c r="M233" s="33"/>
      <c r="N233" s="33"/>
      <c r="O233" s="33"/>
      <c r="P233" s="33"/>
      <c r="Q233" s="33"/>
      <c r="R233" s="33"/>
      <c r="S233" s="33"/>
    </row>
    <row r="234" spans="1:19">
      <c r="A234" s="33"/>
      <c r="B234" s="33"/>
      <c r="C234" s="33"/>
      <c r="D234" s="33"/>
      <c r="E234" s="33"/>
      <c r="F234" s="33"/>
      <c r="H234" s="33"/>
      <c r="I234" s="33"/>
      <c r="J234" s="33"/>
      <c r="K234" s="33"/>
      <c r="L234" s="33"/>
      <c r="M234" s="33"/>
      <c r="N234" s="33"/>
      <c r="O234" s="33"/>
      <c r="P234" s="33"/>
      <c r="Q234" s="33"/>
      <c r="R234" s="33"/>
      <c r="S234" s="33"/>
    </row>
    <row r="235" spans="1:19">
      <c r="A235" s="33"/>
      <c r="B235" s="33"/>
      <c r="C235" s="33"/>
      <c r="D235" s="33"/>
      <c r="E235" s="33"/>
      <c r="F235" s="33"/>
      <c r="H235" s="33"/>
      <c r="I235" s="33"/>
      <c r="J235" s="33"/>
      <c r="K235" s="33"/>
      <c r="L235" s="33"/>
      <c r="M235" s="33"/>
      <c r="N235" s="33"/>
      <c r="O235" s="33"/>
      <c r="P235" s="33"/>
      <c r="Q235" s="33"/>
      <c r="R235" s="33"/>
      <c r="S235" s="33"/>
    </row>
    <row r="236" spans="1:19">
      <c r="A236" s="33"/>
      <c r="B236" s="33"/>
      <c r="C236" s="33"/>
      <c r="D236" s="33"/>
      <c r="E236" s="33"/>
      <c r="F236" s="33"/>
      <c r="H236" s="33"/>
      <c r="I236" s="33"/>
      <c r="J236" s="33"/>
      <c r="K236" s="33"/>
      <c r="L236" s="33"/>
      <c r="M236" s="33"/>
      <c r="N236" s="33"/>
      <c r="O236" s="33"/>
      <c r="P236" s="33"/>
      <c r="Q236" s="33"/>
      <c r="R236" s="33"/>
      <c r="S236" s="33"/>
    </row>
    <row r="237" spans="1:19">
      <c r="A237" s="33"/>
      <c r="B237" s="33"/>
      <c r="C237" s="33"/>
      <c r="D237" s="33"/>
      <c r="E237" s="33"/>
      <c r="F237" s="33"/>
      <c r="H237" s="33"/>
      <c r="I237" s="33"/>
      <c r="J237" s="33"/>
      <c r="K237" s="33"/>
      <c r="L237" s="33"/>
      <c r="M237" s="33"/>
      <c r="N237" s="33"/>
      <c r="O237" s="33"/>
      <c r="P237" s="33"/>
      <c r="Q237" s="33"/>
      <c r="R237" s="33"/>
      <c r="S237" s="33"/>
    </row>
    <row r="238" spans="1:19">
      <c r="A238" s="33"/>
      <c r="B238" s="33"/>
      <c r="C238" s="33"/>
      <c r="D238" s="33"/>
      <c r="E238" s="33"/>
      <c r="F238" s="33"/>
      <c r="H238" s="33"/>
      <c r="I238" s="33"/>
      <c r="J238" s="33"/>
      <c r="K238" s="33"/>
      <c r="L238" s="33"/>
      <c r="M238" s="33"/>
      <c r="N238" s="33"/>
      <c r="O238" s="33"/>
      <c r="P238" s="33"/>
      <c r="Q238" s="33"/>
      <c r="R238" s="33"/>
      <c r="S238" s="33"/>
    </row>
    <row r="239" spans="1:19">
      <c r="A239" s="33"/>
      <c r="B239" s="33"/>
      <c r="C239" s="33"/>
      <c r="D239" s="33"/>
      <c r="E239" s="33"/>
      <c r="F239" s="33"/>
      <c r="H239" s="33"/>
      <c r="I239" s="33"/>
      <c r="J239" s="33"/>
      <c r="K239" s="33"/>
      <c r="L239" s="33"/>
      <c r="M239" s="33"/>
      <c r="N239" s="33"/>
      <c r="O239" s="33"/>
      <c r="P239" s="33"/>
      <c r="Q239" s="33"/>
      <c r="R239" s="33"/>
      <c r="S239" s="33"/>
    </row>
    <row r="240" spans="1:19">
      <c r="A240" s="33"/>
      <c r="B240" s="33"/>
      <c r="C240" s="33"/>
      <c r="D240" s="33"/>
      <c r="E240" s="33"/>
      <c r="F240" s="33"/>
      <c r="H240" s="33"/>
      <c r="I240" s="33"/>
      <c r="J240" s="33"/>
      <c r="K240" s="33"/>
      <c r="L240" s="33"/>
      <c r="M240" s="33"/>
      <c r="N240" s="33"/>
      <c r="O240" s="33"/>
      <c r="P240" s="33"/>
      <c r="Q240" s="33"/>
      <c r="R240" s="33"/>
      <c r="S240" s="33"/>
    </row>
    <row r="241" spans="1:19">
      <c r="A241" s="33"/>
      <c r="B241" s="33"/>
      <c r="C241" s="33"/>
      <c r="D241" s="33"/>
      <c r="E241" s="33"/>
      <c r="F241" s="33"/>
      <c r="H241" s="33"/>
      <c r="I241" s="33"/>
      <c r="J241" s="33"/>
      <c r="K241" s="33"/>
      <c r="L241" s="33"/>
      <c r="M241" s="33"/>
      <c r="N241" s="33"/>
      <c r="O241" s="33"/>
      <c r="P241" s="33"/>
      <c r="Q241" s="33"/>
      <c r="R241" s="33"/>
      <c r="S241" s="33"/>
    </row>
    <row r="242" spans="1:19">
      <c r="A242" s="33"/>
      <c r="B242" s="33"/>
      <c r="C242" s="33"/>
      <c r="D242" s="33"/>
      <c r="E242" s="33"/>
      <c r="F242" s="33"/>
      <c r="H242" s="33"/>
      <c r="I242" s="33"/>
      <c r="J242" s="33"/>
      <c r="K242" s="33"/>
      <c r="L242" s="33"/>
      <c r="M242" s="33"/>
      <c r="N242" s="33"/>
      <c r="O242" s="33"/>
      <c r="P242" s="33"/>
      <c r="Q242" s="33"/>
      <c r="R242" s="33"/>
      <c r="S242" s="33"/>
    </row>
    <row r="243" spans="1:19">
      <c r="A243" s="33"/>
      <c r="B243" s="33"/>
      <c r="C243" s="33"/>
      <c r="D243" s="33"/>
      <c r="E243" s="33"/>
      <c r="F243" s="33"/>
      <c r="H243" s="33"/>
      <c r="I243" s="33"/>
      <c r="J243" s="33"/>
      <c r="K243" s="33"/>
      <c r="L243" s="33"/>
      <c r="M243" s="33"/>
      <c r="N243" s="33"/>
      <c r="O243" s="33"/>
      <c r="P243" s="33"/>
      <c r="Q243" s="33"/>
      <c r="R243" s="33"/>
      <c r="S243" s="33"/>
    </row>
    <row r="244" spans="1:19">
      <c r="A244" s="33"/>
      <c r="B244" s="33"/>
      <c r="C244" s="33"/>
      <c r="D244" s="33"/>
      <c r="E244" s="33"/>
      <c r="F244" s="33"/>
      <c r="H244" s="33"/>
      <c r="I244" s="33"/>
      <c r="J244" s="33"/>
      <c r="K244" s="33"/>
      <c r="L244" s="33"/>
      <c r="M244" s="33"/>
      <c r="N244" s="33"/>
      <c r="O244" s="33"/>
      <c r="P244" s="33"/>
      <c r="Q244" s="33"/>
      <c r="R244" s="33"/>
      <c r="S244" s="33"/>
    </row>
    <row r="245" spans="1:19">
      <c r="A245" s="33"/>
      <c r="B245" s="33"/>
      <c r="C245" s="33"/>
      <c r="D245" s="33"/>
      <c r="E245" s="33"/>
      <c r="F245" s="33"/>
      <c r="H245" s="33"/>
      <c r="I245" s="33"/>
      <c r="J245" s="33"/>
      <c r="K245" s="33"/>
      <c r="L245" s="33"/>
      <c r="M245" s="33"/>
      <c r="N245" s="33"/>
      <c r="O245" s="33"/>
      <c r="P245" s="33"/>
      <c r="Q245" s="33"/>
      <c r="R245" s="33"/>
      <c r="S245" s="33"/>
    </row>
    <row r="246" spans="1:19">
      <c r="A246" s="33"/>
      <c r="B246" s="33"/>
      <c r="C246" s="33"/>
      <c r="D246" s="33"/>
      <c r="E246" s="33"/>
      <c r="F246" s="33"/>
      <c r="H246" s="33"/>
      <c r="I246" s="33"/>
      <c r="J246" s="33"/>
      <c r="K246" s="33"/>
      <c r="L246" s="33"/>
      <c r="M246" s="33"/>
      <c r="N246" s="33"/>
      <c r="O246" s="33"/>
      <c r="P246" s="33"/>
      <c r="Q246" s="33"/>
      <c r="R246" s="33"/>
      <c r="S246" s="33"/>
    </row>
    <row r="247" spans="1:19">
      <c r="A247" s="33"/>
      <c r="B247" s="33"/>
      <c r="C247" s="33"/>
      <c r="D247" s="33"/>
      <c r="E247" s="33"/>
      <c r="F247" s="33"/>
      <c r="H247" s="33"/>
      <c r="I247" s="33"/>
      <c r="J247" s="33"/>
      <c r="K247" s="33"/>
      <c r="L247" s="33"/>
      <c r="M247" s="33"/>
      <c r="N247" s="33"/>
      <c r="O247" s="33"/>
      <c r="P247" s="33"/>
      <c r="Q247" s="33"/>
      <c r="R247" s="33"/>
      <c r="S247" s="33"/>
    </row>
    <row r="248" spans="1:19">
      <c r="A248" s="33"/>
      <c r="B248" s="33"/>
      <c r="C248" s="33"/>
      <c r="D248" s="33"/>
      <c r="E248" s="33"/>
      <c r="F248" s="33"/>
      <c r="H248" s="33"/>
      <c r="I248" s="33"/>
      <c r="J248" s="33"/>
      <c r="K248" s="33"/>
      <c r="L248" s="33"/>
      <c r="M248" s="33"/>
      <c r="N248" s="33"/>
      <c r="O248" s="33"/>
      <c r="P248" s="33"/>
      <c r="Q248" s="33"/>
      <c r="R248" s="33"/>
      <c r="S248" s="33"/>
    </row>
    <row r="249" spans="1:19">
      <c r="A249" s="33"/>
      <c r="B249" s="33"/>
      <c r="C249" s="33"/>
      <c r="D249" s="33"/>
      <c r="E249" s="33"/>
      <c r="F249" s="33"/>
      <c r="H249" s="33"/>
      <c r="I249" s="33"/>
      <c r="J249" s="33"/>
      <c r="K249" s="33"/>
      <c r="L249" s="33"/>
      <c r="M249" s="33"/>
      <c r="N249" s="33"/>
      <c r="O249" s="33"/>
      <c r="P249" s="33"/>
      <c r="Q249" s="33"/>
      <c r="R249" s="33"/>
      <c r="S249" s="33"/>
    </row>
    <row r="250" spans="1:19">
      <c r="A250" s="33"/>
      <c r="B250" s="33"/>
      <c r="C250" s="33"/>
      <c r="D250" s="33"/>
      <c r="E250" s="33"/>
      <c r="F250" s="33"/>
      <c r="H250" s="33"/>
      <c r="I250" s="33"/>
      <c r="J250" s="33"/>
      <c r="K250" s="33"/>
      <c r="L250" s="33"/>
      <c r="M250" s="33"/>
      <c r="N250" s="33"/>
      <c r="O250" s="33"/>
      <c r="P250" s="33"/>
      <c r="Q250" s="33"/>
      <c r="R250" s="33"/>
      <c r="S250" s="33"/>
    </row>
    <row r="251" spans="1:19">
      <c r="A251" s="33"/>
      <c r="B251" s="33"/>
      <c r="C251" s="33"/>
      <c r="D251" s="33"/>
      <c r="E251" s="33"/>
      <c r="F251" s="33"/>
      <c r="H251" s="33"/>
      <c r="I251" s="33"/>
      <c r="J251" s="33"/>
      <c r="K251" s="33"/>
      <c r="L251" s="33"/>
      <c r="M251" s="33"/>
      <c r="N251" s="33"/>
      <c r="O251" s="33"/>
      <c r="P251" s="33"/>
      <c r="Q251" s="33"/>
      <c r="R251" s="33"/>
      <c r="S251" s="33"/>
    </row>
    <row r="252" spans="1:19">
      <c r="A252" s="33"/>
      <c r="B252" s="33"/>
      <c r="C252" s="33"/>
      <c r="D252" s="33"/>
      <c r="E252" s="33"/>
      <c r="F252" s="33"/>
      <c r="H252" s="33"/>
      <c r="I252" s="33"/>
      <c r="J252" s="33"/>
      <c r="K252" s="33"/>
      <c r="L252" s="33"/>
      <c r="M252" s="33"/>
      <c r="N252" s="33"/>
      <c r="O252" s="33"/>
      <c r="P252" s="33"/>
      <c r="Q252" s="33"/>
      <c r="R252" s="33"/>
      <c r="S252" s="33"/>
    </row>
    <row r="253" spans="1:19">
      <c r="A253" s="33"/>
      <c r="B253" s="33"/>
      <c r="C253" s="33"/>
      <c r="D253" s="33"/>
      <c r="E253" s="33"/>
      <c r="F253" s="33"/>
      <c r="H253" s="33"/>
      <c r="I253" s="33"/>
      <c r="J253" s="33"/>
      <c r="K253" s="33"/>
      <c r="L253" s="33"/>
      <c r="M253" s="33"/>
      <c r="N253" s="33"/>
      <c r="O253" s="33"/>
      <c r="P253" s="33"/>
      <c r="Q253" s="33"/>
      <c r="R253" s="33"/>
      <c r="S253" s="33"/>
    </row>
    <row r="254" spans="1:19">
      <c r="A254" s="33"/>
      <c r="B254" s="33"/>
      <c r="C254" s="33"/>
      <c r="D254" s="33"/>
      <c r="E254" s="33"/>
      <c r="F254" s="33"/>
      <c r="H254" s="33"/>
      <c r="I254" s="33"/>
      <c r="J254" s="33"/>
      <c r="K254" s="33"/>
      <c r="L254" s="33"/>
      <c r="M254" s="33"/>
      <c r="N254" s="33"/>
      <c r="O254" s="33"/>
      <c r="P254" s="33"/>
      <c r="Q254" s="33"/>
      <c r="R254" s="33"/>
      <c r="S254" s="33"/>
    </row>
    <row r="255" spans="1:19">
      <c r="A255" s="33"/>
      <c r="B255" s="33"/>
      <c r="C255" s="33"/>
      <c r="D255" s="33"/>
      <c r="E255" s="33"/>
      <c r="F255" s="33"/>
      <c r="H255" s="33"/>
      <c r="I255" s="33"/>
      <c r="J255" s="33"/>
      <c r="K255" s="33"/>
      <c r="L255" s="33"/>
      <c r="M255" s="33"/>
      <c r="N255" s="33"/>
      <c r="O255" s="33"/>
      <c r="P255" s="33"/>
      <c r="Q255" s="33"/>
      <c r="R255" s="33"/>
      <c r="S255" s="33"/>
    </row>
    <row r="256" spans="1:19">
      <c r="A256" s="33"/>
      <c r="B256" s="33"/>
      <c r="C256" s="33"/>
      <c r="D256" s="33"/>
      <c r="E256" s="33"/>
      <c r="F256" s="33"/>
      <c r="H256" s="33"/>
      <c r="I256" s="33"/>
      <c r="J256" s="33"/>
      <c r="K256" s="33"/>
      <c r="L256" s="33"/>
      <c r="M256" s="33"/>
      <c r="N256" s="33"/>
      <c r="O256" s="33"/>
      <c r="P256" s="33"/>
      <c r="Q256" s="33"/>
      <c r="R256" s="33"/>
      <c r="S256" s="33"/>
    </row>
    <row r="257" spans="1:19">
      <c r="A257" s="33"/>
      <c r="B257" s="33"/>
      <c r="C257" s="33"/>
      <c r="D257" s="33"/>
      <c r="E257" s="33"/>
      <c r="F257" s="33"/>
      <c r="H257" s="33"/>
      <c r="I257" s="33"/>
      <c r="J257" s="33"/>
      <c r="K257" s="33"/>
      <c r="L257" s="33"/>
      <c r="M257" s="33"/>
      <c r="N257" s="33"/>
      <c r="O257" s="33"/>
      <c r="P257" s="33"/>
      <c r="Q257" s="33"/>
      <c r="R257" s="33"/>
      <c r="S257" s="33"/>
    </row>
    <row r="258" spans="1:19">
      <c r="A258" s="33"/>
      <c r="B258" s="33"/>
      <c r="C258" s="33"/>
      <c r="D258" s="33"/>
      <c r="E258" s="33"/>
      <c r="F258" s="33"/>
      <c r="H258" s="33"/>
      <c r="I258" s="33"/>
      <c r="J258" s="33"/>
      <c r="K258" s="33"/>
      <c r="L258" s="33"/>
      <c r="M258" s="33"/>
      <c r="N258" s="33"/>
      <c r="O258" s="33"/>
      <c r="P258" s="33"/>
      <c r="Q258" s="33"/>
      <c r="R258" s="33"/>
      <c r="S258" s="33"/>
    </row>
    <row r="259" spans="1:19">
      <c r="A259" s="33"/>
      <c r="B259" s="33"/>
      <c r="C259" s="33"/>
      <c r="D259" s="33"/>
      <c r="E259" s="33"/>
      <c r="F259" s="33"/>
      <c r="H259" s="33"/>
      <c r="I259" s="33"/>
      <c r="J259" s="33"/>
      <c r="K259" s="33"/>
      <c r="L259" s="33"/>
      <c r="M259" s="33"/>
      <c r="N259" s="33"/>
      <c r="O259" s="33"/>
      <c r="P259" s="33"/>
      <c r="Q259" s="33"/>
      <c r="R259" s="33"/>
      <c r="S259" s="33"/>
    </row>
    <row r="260" spans="1:19">
      <c r="A260" s="33"/>
      <c r="B260" s="33"/>
      <c r="C260" s="33"/>
      <c r="D260" s="33"/>
      <c r="E260" s="33"/>
      <c r="F260" s="33"/>
      <c r="H260" s="33"/>
      <c r="I260" s="33"/>
      <c r="J260" s="33"/>
      <c r="K260" s="33"/>
      <c r="L260" s="33"/>
      <c r="M260" s="33"/>
      <c r="N260" s="33"/>
      <c r="O260" s="33"/>
      <c r="P260" s="33"/>
      <c r="Q260" s="33"/>
      <c r="R260" s="33"/>
      <c r="S260" s="33"/>
    </row>
    <row r="261" spans="1:19">
      <c r="A261" s="33"/>
      <c r="B261" s="33"/>
      <c r="C261" s="33"/>
      <c r="D261" s="33"/>
      <c r="E261" s="33"/>
      <c r="F261" s="33"/>
      <c r="H261" s="33"/>
      <c r="I261" s="33"/>
      <c r="J261" s="33"/>
      <c r="K261" s="33"/>
      <c r="L261" s="33"/>
      <c r="M261" s="33"/>
      <c r="N261" s="33"/>
      <c r="O261" s="33"/>
      <c r="P261" s="33"/>
      <c r="Q261" s="33"/>
      <c r="R261" s="33"/>
      <c r="S261" s="33"/>
    </row>
    <row r="262" spans="1:19">
      <c r="A262" s="33"/>
      <c r="B262" s="33"/>
      <c r="C262" s="33"/>
      <c r="D262" s="33"/>
      <c r="E262" s="33"/>
      <c r="F262" s="33"/>
      <c r="H262" s="33"/>
      <c r="I262" s="33"/>
      <c r="J262" s="33"/>
      <c r="K262" s="33"/>
      <c r="L262" s="33"/>
      <c r="M262" s="33"/>
      <c r="N262" s="33"/>
      <c r="O262" s="33"/>
      <c r="P262" s="33"/>
      <c r="Q262" s="33"/>
      <c r="R262" s="33"/>
      <c r="S262" s="33"/>
    </row>
    <row r="263" spans="1:19">
      <c r="A263" s="33"/>
      <c r="B263" s="33"/>
      <c r="C263" s="33"/>
      <c r="D263" s="33"/>
      <c r="E263" s="33"/>
      <c r="F263" s="33"/>
      <c r="H263" s="33"/>
      <c r="I263" s="33"/>
      <c r="J263" s="33"/>
      <c r="K263" s="33"/>
      <c r="L263" s="33"/>
      <c r="M263" s="33"/>
      <c r="N263" s="33"/>
      <c r="O263" s="33"/>
      <c r="P263" s="33"/>
      <c r="Q263" s="33"/>
      <c r="R263" s="33"/>
      <c r="S263" s="33"/>
    </row>
    <row r="264" spans="1:19">
      <c r="A264" s="33"/>
      <c r="B264" s="33"/>
      <c r="C264" s="33"/>
      <c r="D264" s="33"/>
      <c r="E264" s="33"/>
      <c r="F264" s="33"/>
      <c r="H264" s="33"/>
      <c r="I264" s="33"/>
      <c r="J264" s="33"/>
      <c r="K264" s="33"/>
      <c r="L264" s="33"/>
      <c r="M264" s="33"/>
      <c r="N264" s="33"/>
      <c r="O264" s="33"/>
      <c r="P264" s="33"/>
      <c r="Q264" s="33"/>
      <c r="R264" s="33"/>
      <c r="S264" s="33"/>
    </row>
    <row r="265" spans="1:19">
      <c r="A265" s="33"/>
      <c r="B265" s="33"/>
      <c r="C265" s="33"/>
      <c r="D265" s="33"/>
      <c r="E265" s="33"/>
      <c r="F265" s="33"/>
      <c r="H265" s="33"/>
      <c r="I265" s="33"/>
      <c r="J265" s="33"/>
      <c r="K265" s="33"/>
      <c r="L265" s="33"/>
      <c r="M265" s="33"/>
      <c r="N265" s="33"/>
      <c r="O265" s="33"/>
      <c r="P265" s="33"/>
      <c r="Q265" s="33"/>
      <c r="R265" s="33"/>
      <c r="S265" s="33"/>
    </row>
    <row r="266" spans="1:19">
      <c r="A266" s="33"/>
      <c r="B266" s="33"/>
      <c r="C266" s="33"/>
      <c r="D266" s="33"/>
      <c r="E266" s="33"/>
      <c r="F266" s="33"/>
      <c r="H266" s="33"/>
      <c r="I266" s="33"/>
      <c r="J266" s="33"/>
      <c r="K266" s="33"/>
      <c r="L266" s="33"/>
      <c r="M266" s="33"/>
      <c r="N266" s="33"/>
      <c r="O266" s="33"/>
      <c r="P266" s="33"/>
      <c r="Q266" s="33"/>
      <c r="R266" s="33"/>
      <c r="S266" s="33"/>
    </row>
    <row r="267" spans="1:19">
      <c r="A267" s="33"/>
      <c r="B267" s="33"/>
      <c r="C267" s="33"/>
      <c r="D267" s="33"/>
      <c r="E267" s="33"/>
      <c r="F267" s="33"/>
      <c r="H267" s="33"/>
      <c r="I267" s="33"/>
      <c r="J267" s="33"/>
      <c r="K267" s="33"/>
      <c r="L267" s="33"/>
      <c r="M267" s="33"/>
      <c r="N267" s="33"/>
      <c r="Q267" s="33"/>
      <c r="R267" s="33"/>
      <c r="S267" s="33"/>
    </row>
    <row r="268" spans="1:19">
      <c r="A268" s="33"/>
      <c r="B268" s="33"/>
      <c r="C268" s="33"/>
      <c r="D268" s="33"/>
      <c r="E268" s="33"/>
      <c r="F268" s="33"/>
      <c r="H268" s="33"/>
      <c r="I268" s="33"/>
      <c r="J268" s="33"/>
      <c r="K268" s="33"/>
      <c r="L268" s="33"/>
      <c r="M268" s="33"/>
      <c r="N268" s="33"/>
      <c r="Q268" s="33"/>
      <c r="R268" s="33"/>
      <c r="S268" s="33"/>
    </row>
    <row r="269" spans="1:19">
      <c r="A269" s="33"/>
      <c r="B269" s="33"/>
      <c r="C269" s="33"/>
      <c r="D269" s="33"/>
      <c r="E269" s="33"/>
      <c r="F269" s="33"/>
      <c r="H269" s="33"/>
      <c r="I269" s="33"/>
      <c r="J269" s="33"/>
      <c r="K269" s="33"/>
      <c r="L269" s="33"/>
      <c r="M269" s="33"/>
      <c r="N269" s="33"/>
      <c r="Q269" s="33"/>
      <c r="R269" s="33"/>
      <c r="S269" s="33"/>
    </row>
    <row r="270" spans="1:19">
      <c r="A270" s="33"/>
      <c r="B270" s="33"/>
      <c r="C270" s="33"/>
      <c r="D270" s="33"/>
      <c r="E270" s="33"/>
      <c r="F270" s="33"/>
      <c r="H270" s="33"/>
      <c r="I270" s="33"/>
      <c r="J270" s="33"/>
      <c r="K270" s="33"/>
      <c r="L270" s="33"/>
    </row>
    <row r="271" spans="1:19">
      <c r="A271" s="33"/>
      <c r="B271" s="33"/>
      <c r="C271" s="33"/>
      <c r="D271" s="33"/>
      <c r="E271" s="33"/>
      <c r="F271" s="33"/>
      <c r="H271" s="33"/>
      <c r="I271" s="33"/>
      <c r="J271" s="33"/>
      <c r="K271" s="33"/>
      <c r="L271" s="33"/>
    </row>
    <row r="272" spans="1:19">
      <c r="A272" s="33"/>
      <c r="B272" s="33"/>
      <c r="C272" s="33"/>
      <c r="D272" s="33"/>
      <c r="E272" s="33"/>
      <c r="F272" s="33"/>
      <c r="H272" s="33"/>
      <c r="I272" s="33"/>
      <c r="J272" s="33"/>
      <c r="K272" s="33"/>
      <c r="L272" s="33"/>
    </row>
    <row r="273" spans="1:12">
      <c r="A273" s="33"/>
      <c r="B273" s="33"/>
      <c r="C273" s="33"/>
      <c r="D273" s="33"/>
      <c r="E273" s="33"/>
      <c r="F273" s="33"/>
      <c r="H273" s="33"/>
      <c r="I273" s="33"/>
      <c r="J273" s="33"/>
      <c r="K273" s="33"/>
      <c r="L273" s="33"/>
    </row>
    <row r="274" spans="1:12">
      <c r="A274" s="33"/>
      <c r="B274" s="33"/>
      <c r="C274" s="33"/>
      <c r="D274" s="33"/>
      <c r="E274" s="33"/>
      <c r="F274" s="33"/>
      <c r="H274" s="33"/>
      <c r="I274" s="33"/>
      <c r="J274" s="33"/>
      <c r="K274" s="33"/>
      <c r="L274" s="33"/>
    </row>
    <row r="275" spans="1:12">
      <c r="A275" s="33"/>
      <c r="B275" s="33"/>
      <c r="C275" s="33"/>
      <c r="D275" s="33"/>
      <c r="E275" s="33"/>
      <c r="F275" s="33"/>
      <c r="H275" s="33"/>
      <c r="I275" s="33"/>
      <c r="J275" s="33"/>
      <c r="K275" s="33"/>
      <c r="L275" s="33"/>
    </row>
    <row r="276" spans="1:12">
      <c r="A276" s="33"/>
      <c r="B276" s="33"/>
      <c r="C276" s="33"/>
      <c r="D276" s="33"/>
      <c r="E276" s="33"/>
      <c r="F276" s="33"/>
      <c r="H276" s="33"/>
      <c r="I276" s="33"/>
      <c r="J276" s="33"/>
      <c r="K276" s="33"/>
      <c r="L276" s="33"/>
    </row>
  </sheetData>
  <mergeCells count="50">
    <mergeCell ref="A13:A14"/>
    <mergeCell ref="B13:B14"/>
    <mergeCell ref="C13:C14"/>
    <mergeCell ref="D13:D14"/>
    <mergeCell ref="E13:E14"/>
    <mergeCell ref="F13:F14"/>
    <mergeCell ref="L13:L14"/>
    <mergeCell ref="M13:M14"/>
    <mergeCell ref="P13:P14"/>
    <mergeCell ref="G13:G14"/>
    <mergeCell ref="H13:H14"/>
    <mergeCell ref="F7:F8"/>
    <mergeCell ref="M7:M8"/>
    <mergeCell ref="D7:D8"/>
    <mergeCell ref="E7:E8"/>
    <mergeCell ref="H7:H8"/>
    <mergeCell ref="I3:I4"/>
    <mergeCell ref="J3:K3"/>
    <mergeCell ref="L3:L4"/>
    <mergeCell ref="L7:L8"/>
    <mergeCell ref="G7:G8"/>
    <mergeCell ref="A7:A8"/>
    <mergeCell ref="B7:B8"/>
    <mergeCell ref="C7:C8"/>
    <mergeCell ref="A1:T1"/>
    <mergeCell ref="A3:A4"/>
    <mergeCell ref="B3:B4"/>
    <mergeCell ref="C3:C4"/>
    <mergeCell ref="D3:D4"/>
    <mergeCell ref="E3:E4"/>
    <mergeCell ref="F3:F4"/>
    <mergeCell ref="G3:G4"/>
    <mergeCell ref="H3:H4"/>
    <mergeCell ref="M3:N3"/>
    <mergeCell ref="O3:P3"/>
    <mergeCell ref="Q3:R3"/>
    <mergeCell ref="S3:S4"/>
    <mergeCell ref="P21:Q21"/>
    <mergeCell ref="S7:S8"/>
    <mergeCell ref="N7:N8"/>
    <mergeCell ref="O7:O8"/>
    <mergeCell ref="P7:P8"/>
    <mergeCell ref="Q7:Q8"/>
    <mergeCell ref="R7:R8"/>
    <mergeCell ref="S13:S14"/>
    <mergeCell ref="P20:Q20"/>
    <mergeCell ref="Q13:Q14"/>
    <mergeCell ref="N13:N14"/>
    <mergeCell ref="O13:O14"/>
    <mergeCell ref="R13:R14"/>
  </mergeCells>
  <pageMargins left="0.23622047244094491" right="0.23622047244094491" top="0.74803149606299213" bottom="0.74803149606299213" header="0.31496062992125984" footer="0.31496062992125984"/>
  <pageSetup paperSize="8" scale="45"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83"/>
  <sheetViews>
    <sheetView topLeftCell="F23" zoomScaleNormal="100" workbookViewId="0">
      <selection activeCell="R28" sqref="R28"/>
    </sheetView>
  </sheetViews>
  <sheetFormatPr defaultRowHeight="15"/>
  <cols>
    <col min="1" max="1" width="5.140625" customWidth="1"/>
    <col min="2" max="2" width="16.5703125" customWidth="1"/>
    <col min="3" max="3" width="60.42578125" customWidth="1"/>
    <col min="4" max="4" width="25" customWidth="1"/>
    <col min="5" max="5" width="41.7109375" customWidth="1"/>
    <col min="6" max="6" width="17.140625" customWidth="1"/>
    <col min="7" max="7" width="15.7109375" style="7" customWidth="1"/>
    <col min="8" max="8" width="29.28515625" customWidth="1"/>
    <col min="9" max="9" width="18" customWidth="1"/>
    <col min="10" max="10" width="16.85546875" customWidth="1"/>
    <col min="11" max="11" width="11.5703125" customWidth="1"/>
    <col min="12" max="12" width="18.85546875" customWidth="1"/>
    <col min="13" max="13" width="11" customWidth="1"/>
    <col min="14" max="14" width="10.7109375" customWidth="1"/>
    <col min="15" max="15" width="11.28515625" customWidth="1"/>
    <col min="16" max="16" width="17.42578125" customWidth="1"/>
    <col min="17" max="17" width="14.5703125" customWidth="1"/>
    <col min="18" max="18" width="18" customWidth="1"/>
    <col min="19" max="19" width="25" customWidth="1"/>
    <col min="255" max="255" width="8.28515625" customWidth="1"/>
    <col min="257" max="257" width="27" customWidth="1"/>
    <col min="259" max="259" width="13" customWidth="1"/>
    <col min="260" max="260" width="20" customWidth="1"/>
    <col min="261" max="262" width="13.5703125" customWidth="1"/>
    <col min="263" max="263" width="9.42578125" bestFit="1" customWidth="1"/>
    <col min="266" max="266" width="20.28515625" customWidth="1"/>
    <col min="267" max="267" width="24.85546875" customWidth="1"/>
    <col min="268" max="268" width="25" customWidth="1"/>
    <col min="269" max="269" width="26" customWidth="1"/>
    <col min="270" max="270" width="16.5703125" customWidth="1"/>
    <col min="271" max="271" width="40.28515625" customWidth="1"/>
    <col min="272" max="272" width="24.140625" customWidth="1"/>
    <col min="273" max="273" width="36.28515625" customWidth="1"/>
    <col min="274" max="274" width="50.7109375" customWidth="1"/>
    <col min="511" max="511" width="8.28515625" customWidth="1"/>
    <col min="513" max="513" width="27" customWidth="1"/>
    <col min="515" max="515" width="13" customWidth="1"/>
    <col min="516" max="516" width="20" customWidth="1"/>
    <col min="517" max="518" width="13.5703125" customWidth="1"/>
    <col min="519" max="519" width="9.42578125" bestFit="1" customWidth="1"/>
    <col min="522" max="522" width="20.28515625" customWidth="1"/>
    <col min="523" max="523" width="24.85546875" customWidth="1"/>
    <col min="524" max="524" width="25" customWidth="1"/>
    <col min="525" max="525" width="26" customWidth="1"/>
    <col min="526" max="526" width="16.5703125" customWidth="1"/>
    <col min="527" max="527" width="40.28515625" customWidth="1"/>
    <col min="528" max="528" width="24.140625" customWidth="1"/>
    <col min="529" max="529" width="36.28515625" customWidth="1"/>
    <col min="530" max="530" width="50.7109375" customWidth="1"/>
    <col min="767" max="767" width="8.28515625" customWidth="1"/>
    <col min="769" max="769" width="27" customWidth="1"/>
    <col min="771" max="771" width="13" customWidth="1"/>
    <col min="772" max="772" width="20" customWidth="1"/>
    <col min="773" max="774" width="13.5703125" customWidth="1"/>
    <col min="775" max="775" width="9.42578125" bestFit="1" customWidth="1"/>
    <col min="778" max="778" width="20.28515625" customWidth="1"/>
    <col min="779" max="779" width="24.85546875" customWidth="1"/>
    <col min="780" max="780" width="25" customWidth="1"/>
    <col min="781" max="781" width="26" customWidth="1"/>
    <col min="782" max="782" width="16.5703125" customWidth="1"/>
    <col min="783" max="783" width="40.28515625" customWidth="1"/>
    <col min="784" max="784" width="24.140625" customWidth="1"/>
    <col min="785" max="785" width="36.28515625" customWidth="1"/>
    <col min="786" max="786" width="50.7109375" customWidth="1"/>
    <col min="1023" max="1023" width="8.28515625" customWidth="1"/>
    <col min="1025" max="1025" width="27" customWidth="1"/>
    <col min="1027" max="1027" width="13" customWidth="1"/>
    <col min="1028" max="1028" width="20" customWidth="1"/>
    <col min="1029" max="1030" width="13.5703125" customWidth="1"/>
    <col min="1031" max="1031" width="9.42578125" bestFit="1" customWidth="1"/>
    <col min="1034" max="1034" width="20.28515625" customWidth="1"/>
    <col min="1035" max="1035" width="24.85546875" customWidth="1"/>
    <col min="1036" max="1036" width="25" customWidth="1"/>
    <col min="1037" max="1037" width="26" customWidth="1"/>
    <col min="1038" max="1038" width="16.5703125" customWidth="1"/>
    <col min="1039" max="1039" width="40.28515625" customWidth="1"/>
    <col min="1040" max="1040" width="24.140625" customWidth="1"/>
    <col min="1041" max="1041" width="36.28515625" customWidth="1"/>
    <col min="1042" max="1042" width="50.7109375" customWidth="1"/>
    <col min="1279" max="1279" width="8.28515625" customWidth="1"/>
    <col min="1281" max="1281" width="27" customWidth="1"/>
    <col min="1283" max="1283" width="13" customWidth="1"/>
    <col min="1284" max="1284" width="20" customWidth="1"/>
    <col min="1285" max="1286" width="13.5703125" customWidth="1"/>
    <col min="1287" max="1287" width="9.42578125" bestFit="1" customWidth="1"/>
    <col min="1290" max="1290" width="20.28515625" customWidth="1"/>
    <col min="1291" max="1291" width="24.85546875" customWidth="1"/>
    <col min="1292" max="1292" width="25" customWidth="1"/>
    <col min="1293" max="1293" width="26" customWidth="1"/>
    <col min="1294" max="1294" width="16.5703125" customWidth="1"/>
    <col min="1295" max="1295" width="40.28515625" customWidth="1"/>
    <col min="1296" max="1296" width="24.140625" customWidth="1"/>
    <col min="1297" max="1297" width="36.28515625" customWidth="1"/>
    <col min="1298" max="1298" width="50.7109375" customWidth="1"/>
    <col min="1535" max="1535" width="8.28515625" customWidth="1"/>
    <col min="1537" max="1537" width="27" customWidth="1"/>
    <col min="1539" max="1539" width="13" customWidth="1"/>
    <col min="1540" max="1540" width="20" customWidth="1"/>
    <col min="1541" max="1542" width="13.5703125" customWidth="1"/>
    <col min="1543" max="1543" width="9.42578125" bestFit="1" customWidth="1"/>
    <col min="1546" max="1546" width="20.28515625" customWidth="1"/>
    <col min="1547" max="1547" width="24.85546875" customWidth="1"/>
    <col min="1548" max="1548" width="25" customWidth="1"/>
    <col min="1549" max="1549" width="26" customWidth="1"/>
    <col min="1550" max="1550" width="16.5703125" customWidth="1"/>
    <col min="1551" max="1551" width="40.28515625" customWidth="1"/>
    <col min="1552" max="1552" width="24.140625" customWidth="1"/>
    <col min="1553" max="1553" width="36.28515625" customWidth="1"/>
    <col min="1554" max="1554" width="50.7109375" customWidth="1"/>
    <col min="1791" max="1791" width="8.28515625" customWidth="1"/>
    <col min="1793" max="1793" width="27" customWidth="1"/>
    <col min="1795" max="1795" width="13" customWidth="1"/>
    <col min="1796" max="1796" width="20" customWidth="1"/>
    <col min="1797" max="1798" width="13.5703125" customWidth="1"/>
    <col min="1799" max="1799" width="9.42578125" bestFit="1" customWidth="1"/>
    <col min="1802" max="1802" width="20.28515625" customWidth="1"/>
    <col min="1803" max="1803" width="24.85546875" customWidth="1"/>
    <col min="1804" max="1804" width="25" customWidth="1"/>
    <col min="1805" max="1805" width="26" customWidth="1"/>
    <col min="1806" max="1806" width="16.5703125" customWidth="1"/>
    <col min="1807" max="1807" width="40.28515625" customWidth="1"/>
    <col min="1808" max="1808" width="24.140625" customWidth="1"/>
    <col min="1809" max="1809" width="36.28515625" customWidth="1"/>
    <col min="1810" max="1810" width="50.7109375" customWidth="1"/>
    <col min="2047" max="2047" width="8.28515625" customWidth="1"/>
    <col min="2049" max="2049" width="27" customWidth="1"/>
    <col min="2051" max="2051" width="13" customWidth="1"/>
    <col min="2052" max="2052" width="20" customWidth="1"/>
    <col min="2053" max="2054" width="13.5703125" customWidth="1"/>
    <col min="2055" max="2055" width="9.42578125" bestFit="1" customWidth="1"/>
    <col min="2058" max="2058" width="20.28515625" customWidth="1"/>
    <col min="2059" max="2059" width="24.85546875" customWidth="1"/>
    <col min="2060" max="2060" width="25" customWidth="1"/>
    <col min="2061" max="2061" width="26" customWidth="1"/>
    <col min="2062" max="2062" width="16.5703125" customWidth="1"/>
    <col min="2063" max="2063" width="40.28515625" customWidth="1"/>
    <col min="2064" max="2064" width="24.140625" customWidth="1"/>
    <col min="2065" max="2065" width="36.28515625" customWidth="1"/>
    <col min="2066" max="2066" width="50.7109375" customWidth="1"/>
    <col min="2303" max="2303" width="8.28515625" customWidth="1"/>
    <col min="2305" max="2305" width="27" customWidth="1"/>
    <col min="2307" max="2307" width="13" customWidth="1"/>
    <col min="2308" max="2308" width="20" customWidth="1"/>
    <col min="2309" max="2310" width="13.5703125" customWidth="1"/>
    <col min="2311" max="2311" width="9.42578125" bestFit="1" customWidth="1"/>
    <col min="2314" max="2314" width="20.28515625" customWidth="1"/>
    <col min="2315" max="2315" width="24.85546875" customWidth="1"/>
    <col min="2316" max="2316" width="25" customWidth="1"/>
    <col min="2317" max="2317" width="26" customWidth="1"/>
    <col min="2318" max="2318" width="16.5703125" customWidth="1"/>
    <col min="2319" max="2319" width="40.28515625" customWidth="1"/>
    <col min="2320" max="2320" width="24.140625" customWidth="1"/>
    <col min="2321" max="2321" width="36.28515625" customWidth="1"/>
    <col min="2322" max="2322" width="50.7109375" customWidth="1"/>
    <col min="2559" max="2559" width="8.28515625" customWidth="1"/>
    <col min="2561" max="2561" width="27" customWidth="1"/>
    <col min="2563" max="2563" width="13" customWidth="1"/>
    <col min="2564" max="2564" width="20" customWidth="1"/>
    <col min="2565" max="2566" width="13.5703125" customWidth="1"/>
    <col min="2567" max="2567" width="9.42578125" bestFit="1" customWidth="1"/>
    <col min="2570" max="2570" width="20.28515625" customWidth="1"/>
    <col min="2571" max="2571" width="24.85546875" customWidth="1"/>
    <col min="2572" max="2572" width="25" customWidth="1"/>
    <col min="2573" max="2573" width="26" customWidth="1"/>
    <col min="2574" max="2574" width="16.5703125" customWidth="1"/>
    <col min="2575" max="2575" width="40.28515625" customWidth="1"/>
    <col min="2576" max="2576" width="24.140625" customWidth="1"/>
    <col min="2577" max="2577" width="36.28515625" customWidth="1"/>
    <col min="2578" max="2578" width="50.7109375" customWidth="1"/>
    <col min="2815" max="2815" width="8.28515625" customWidth="1"/>
    <col min="2817" max="2817" width="27" customWidth="1"/>
    <col min="2819" max="2819" width="13" customWidth="1"/>
    <col min="2820" max="2820" width="20" customWidth="1"/>
    <col min="2821" max="2822" width="13.5703125" customWidth="1"/>
    <col min="2823" max="2823" width="9.42578125" bestFit="1" customWidth="1"/>
    <col min="2826" max="2826" width="20.28515625" customWidth="1"/>
    <col min="2827" max="2827" width="24.85546875" customWidth="1"/>
    <col min="2828" max="2828" width="25" customWidth="1"/>
    <col min="2829" max="2829" width="26" customWidth="1"/>
    <col min="2830" max="2830" width="16.5703125" customWidth="1"/>
    <col min="2831" max="2831" width="40.28515625" customWidth="1"/>
    <col min="2832" max="2832" width="24.140625" customWidth="1"/>
    <col min="2833" max="2833" width="36.28515625" customWidth="1"/>
    <col min="2834" max="2834" width="50.7109375" customWidth="1"/>
    <col min="3071" max="3071" width="8.28515625" customWidth="1"/>
    <col min="3073" max="3073" width="27" customWidth="1"/>
    <col min="3075" max="3075" width="13" customWidth="1"/>
    <col min="3076" max="3076" width="20" customWidth="1"/>
    <col min="3077" max="3078" width="13.5703125" customWidth="1"/>
    <col min="3079" max="3079" width="9.42578125" bestFit="1" customWidth="1"/>
    <col min="3082" max="3082" width="20.28515625" customWidth="1"/>
    <col min="3083" max="3083" width="24.85546875" customWidth="1"/>
    <col min="3084" max="3084" width="25" customWidth="1"/>
    <col min="3085" max="3085" width="26" customWidth="1"/>
    <col min="3086" max="3086" width="16.5703125" customWidth="1"/>
    <col min="3087" max="3087" width="40.28515625" customWidth="1"/>
    <col min="3088" max="3088" width="24.140625" customWidth="1"/>
    <col min="3089" max="3089" width="36.28515625" customWidth="1"/>
    <col min="3090" max="3090" width="50.7109375" customWidth="1"/>
    <col min="3327" max="3327" width="8.28515625" customWidth="1"/>
    <col min="3329" max="3329" width="27" customWidth="1"/>
    <col min="3331" max="3331" width="13" customWidth="1"/>
    <col min="3332" max="3332" width="20" customWidth="1"/>
    <col min="3333" max="3334" width="13.5703125" customWidth="1"/>
    <col min="3335" max="3335" width="9.42578125" bestFit="1" customWidth="1"/>
    <col min="3338" max="3338" width="20.28515625" customWidth="1"/>
    <col min="3339" max="3339" width="24.85546875" customWidth="1"/>
    <col min="3340" max="3340" width="25" customWidth="1"/>
    <col min="3341" max="3341" width="26" customWidth="1"/>
    <col min="3342" max="3342" width="16.5703125" customWidth="1"/>
    <col min="3343" max="3343" width="40.28515625" customWidth="1"/>
    <col min="3344" max="3344" width="24.140625" customWidth="1"/>
    <col min="3345" max="3345" width="36.28515625" customWidth="1"/>
    <col min="3346" max="3346" width="50.7109375" customWidth="1"/>
    <col min="3583" max="3583" width="8.28515625" customWidth="1"/>
    <col min="3585" max="3585" width="27" customWidth="1"/>
    <col min="3587" max="3587" width="13" customWidth="1"/>
    <col min="3588" max="3588" width="20" customWidth="1"/>
    <col min="3589" max="3590" width="13.5703125" customWidth="1"/>
    <col min="3591" max="3591" width="9.42578125" bestFit="1" customWidth="1"/>
    <col min="3594" max="3594" width="20.28515625" customWidth="1"/>
    <col min="3595" max="3595" width="24.85546875" customWidth="1"/>
    <col min="3596" max="3596" width="25" customWidth="1"/>
    <col min="3597" max="3597" width="26" customWidth="1"/>
    <col min="3598" max="3598" width="16.5703125" customWidth="1"/>
    <col min="3599" max="3599" width="40.28515625" customWidth="1"/>
    <col min="3600" max="3600" width="24.140625" customWidth="1"/>
    <col min="3601" max="3601" width="36.28515625" customWidth="1"/>
    <col min="3602" max="3602" width="50.7109375" customWidth="1"/>
    <col min="3839" max="3839" width="8.28515625" customWidth="1"/>
    <col min="3841" max="3841" width="27" customWidth="1"/>
    <col min="3843" max="3843" width="13" customWidth="1"/>
    <col min="3844" max="3844" width="20" customWidth="1"/>
    <col min="3845" max="3846" width="13.5703125" customWidth="1"/>
    <col min="3847" max="3847" width="9.42578125" bestFit="1" customWidth="1"/>
    <col min="3850" max="3850" width="20.28515625" customWidth="1"/>
    <col min="3851" max="3851" width="24.85546875" customWidth="1"/>
    <col min="3852" max="3852" width="25" customWidth="1"/>
    <col min="3853" max="3853" width="26" customWidth="1"/>
    <col min="3854" max="3854" width="16.5703125" customWidth="1"/>
    <col min="3855" max="3855" width="40.28515625" customWidth="1"/>
    <col min="3856" max="3856" width="24.140625" customWidth="1"/>
    <col min="3857" max="3857" width="36.28515625" customWidth="1"/>
    <col min="3858" max="3858" width="50.7109375" customWidth="1"/>
    <col min="4095" max="4095" width="8.28515625" customWidth="1"/>
    <col min="4097" max="4097" width="27" customWidth="1"/>
    <col min="4099" max="4099" width="13" customWidth="1"/>
    <col min="4100" max="4100" width="20" customWidth="1"/>
    <col min="4101" max="4102" width="13.5703125" customWidth="1"/>
    <col min="4103" max="4103" width="9.42578125" bestFit="1" customWidth="1"/>
    <col min="4106" max="4106" width="20.28515625" customWidth="1"/>
    <col min="4107" max="4107" width="24.85546875" customWidth="1"/>
    <col min="4108" max="4108" width="25" customWidth="1"/>
    <col min="4109" max="4109" width="26" customWidth="1"/>
    <col min="4110" max="4110" width="16.5703125" customWidth="1"/>
    <col min="4111" max="4111" width="40.28515625" customWidth="1"/>
    <col min="4112" max="4112" width="24.140625" customWidth="1"/>
    <col min="4113" max="4113" width="36.28515625" customWidth="1"/>
    <col min="4114" max="4114" width="50.7109375" customWidth="1"/>
    <col min="4351" max="4351" width="8.28515625" customWidth="1"/>
    <col min="4353" max="4353" width="27" customWidth="1"/>
    <col min="4355" max="4355" width="13" customWidth="1"/>
    <col min="4356" max="4356" width="20" customWidth="1"/>
    <col min="4357" max="4358" width="13.5703125" customWidth="1"/>
    <col min="4359" max="4359" width="9.42578125" bestFit="1" customWidth="1"/>
    <col min="4362" max="4362" width="20.28515625" customWidth="1"/>
    <col min="4363" max="4363" width="24.85546875" customWidth="1"/>
    <col min="4364" max="4364" width="25" customWidth="1"/>
    <col min="4365" max="4365" width="26" customWidth="1"/>
    <col min="4366" max="4366" width="16.5703125" customWidth="1"/>
    <col min="4367" max="4367" width="40.28515625" customWidth="1"/>
    <col min="4368" max="4368" width="24.140625" customWidth="1"/>
    <col min="4369" max="4369" width="36.28515625" customWidth="1"/>
    <col min="4370" max="4370" width="50.7109375" customWidth="1"/>
    <col min="4607" max="4607" width="8.28515625" customWidth="1"/>
    <col min="4609" max="4609" width="27" customWidth="1"/>
    <col min="4611" max="4611" width="13" customWidth="1"/>
    <col min="4612" max="4612" width="20" customWidth="1"/>
    <col min="4613" max="4614" width="13.5703125" customWidth="1"/>
    <col min="4615" max="4615" width="9.42578125" bestFit="1" customWidth="1"/>
    <col min="4618" max="4618" width="20.28515625" customWidth="1"/>
    <col min="4619" max="4619" width="24.85546875" customWidth="1"/>
    <col min="4620" max="4620" width="25" customWidth="1"/>
    <col min="4621" max="4621" width="26" customWidth="1"/>
    <col min="4622" max="4622" width="16.5703125" customWidth="1"/>
    <col min="4623" max="4623" width="40.28515625" customWidth="1"/>
    <col min="4624" max="4624" width="24.140625" customWidth="1"/>
    <col min="4625" max="4625" width="36.28515625" customWidth="1"/>
    <col min="4626" max="4626" width="50.7109375" customWidth="1"/>
    <col min="4863" max="4863" width="8.28515625" customWidth="1"/>
    <col min="4865" max="4865" width="27" customWidth="1"/>
    <col min="4867" max="4867" width="13" customWidth="1"/>
    <col min="4868" max="4868" width="20" customWidth="1"/>
    <col min="4869" max="4870" width="13.5703125" customWidth="1"/>
    <col min="4871" max="4871" width="9.42578125" bestFit="1" customWidth="1"/>
    <col min="4874" max="4874" width="20.28515625" customWidth="1"/>
    <col min="4875" max="4875" width="24.85546875" customWidth="1"/>
    <col min="4876" max="4876" width="25" customWidth="1"/>
    <col min="4877" max="4877" width="26" customWidth="1"/>
    <col min="4878" max="4878" width="16.5703125" customWidth="1"/>
    <col min="4879" max="4879" width="40.28515625" customWidth="1"/>
    <col min="4880" max="4880" width="24.140625" customWidth="1"/>
    <col min="4881" max="4881" width="36.28515625" customWidth="1"/>
    <col min="4882" max="4882" width="50.7109375" customWidth="1"/>
    <col min="5119" max="5119" width="8.28515625" customWidth="1"/>
    <col min="5121" max="5121" width="27" customWidth="1"/>
    <col min="5123" max="5123" width="13" customWidth="1"/>
    <col min="5124" max="5124" width="20" customWidth="1"/>
    <col min="5125" max="5126" width="13.5703125" customWidth="1"/>
    <col min="5127" max="5127" width="9.42578125" bestFit="1" customWidth="1"/>
    <col min="5130" max="5130" width="20.28515625" customWidth="1"/>
    <col min="5131" max="5131" width="24.85546875" customWidth="1"/>
    <col min="5132" max="5132" width="25" customWidth="1"/>
    <col min="5133" max="5133" width="26" customWidth="1"/>
    <col min="5134" max="5134" width="16.5703125" customWidth="1"/>
    <col min="5135" max="5135" width="40.28515625" customWidth="1"/>
    <col min="5136" max="5136" width="24.140625" customWidth="1"/>
    <col min="5137" max="5137" width="36.28515625" customWidth="1"/>
    <col min="5138" max="5138" width="50.7109375" customWidth="1"/>
    <col min="5375" max="5375" width="8.28515625" customWidth="1"/>
    <col min="5377" max="5377" width="27" customWidth="1"/>
    <col min="5379" max="5379" width="13" customWidth="1"/>
    <col min="5380" max="5380" width="20" customWidth="1"/>
    <col min="5381" max="5382" width="13.5703125" customWidth="1"/>
    <col min="5383" max="5383" width="9.42578125" bestFit="1" customWidth="1"/>
    <col min="5386" max="5386" width="20.28515625" customWidth="1"/>
    <col min="5387" max="5387" width="24.85546875" customWidth="1"/>
    <col min="5388" max="5388" width="25" customWidth="1"/>
    <col min="5389" max="5389" width="26" customWidth="1"/>
    <col min="5390" max="5390" width="16.5703125" customWidth="1"/>
    <col min="5391" max="5391" width="40.28515625" customWidth="1"/>
    <col min="5392" max="5392" width="24.140625" customWidth="1"/>
    <col min="5393" max="5393" width="36.28515625" customWidth="1"/>
    <col min="5394" max="5394" width="50.7109375" customWidth="1"/>
    <col min="5631" max="5631" width="8.28515625" customWidth="1"/>
    <col min="5633" max="5633" width="27" customWidth="1"/>
    <col min="5635" max="5635" width="13" customWidth="1"/>
    <col min="5636" max="5636" width="20" customWidth="1"/>
    <col min="5637" max="5638" width="13.5703125" customWidth="1"/>
    <col min="5639" max="5639" width="9.42578125" bestFit="1" customWidth="1"/>
    <col min="5642" max="5642" width="20.28515625" customWidth="1"/>
    <col min="5643" max="5643" width="24.85546875" customWidth="1"/>
    <col min="5644" max="5644" width="25" customWidth="1"/>
    <col min="5645" max="5645" width="26" customWidth="1"/>
    <col min="5646" max="5646" width="16.5703125" customWidth="1"/>
    <col min="5647" max="5647" width="40.28515625" customWidth="1"/>
    <col min="5648" max="5648" width="24.140625" customWidth="1"/>
    <col min="5649" max="5649" width="36.28515625" customWidth="1"/>
    <col min="5650" max="5650" width="50.7109375" customWidth="1"/>
    <col min="5887" max="5887" width="8.28515625" customWidth="1"/>
    <col min="5889" max="5889" width="27" customWidth="1"/>
    <col min="5891" max="5891" width="13" customWidth="1"/>
    <col min="5892" max="5892" width="20" customWidth="1"/>
    <col min="5893" max="5894" width="13.5703125" customWidth="1"/>
    <col min="5895" max="5895" width="9.42578125" bestFit="1" customWidth="1"/>
    <col min="5898" max="5898" width="20.28515625" customWidth="1"/>
    <col min="5899" max="5899" width="24.85546875" customWidth="1"/>
    <col min="5900" max="5900" width="25" customWidth="1"/>
    <col min="5901" max="5901" width="26" customWidth="1"/>
    <col min="5902" max="5902" width="16.5703125" customWidth="1"/>
    <col min="5903" max="5903" width="40.28515625" customWidth="1"/>
    <col min="5904" max="5904" width="24.140625" customWidth="1"/>
    <col min="5905" max="5905" width="36.28515625" customWidth="1"/>
    <col min="5906" max="5906" width="50.7109375" customWidth="1"/>
    <col min="6143" max="6143" width="8.28515625" customWidth="1"/>
    <col min="6145" max="6145" width="27" customWidth="1"/>
    <col min="6147" max="6147" width="13" customWidth="1"/>
    <col min="6148" max="6148" width="20" customWidth="1"/>
    <col min="6149" max="6150" width="13.5703125" customWidth="1"/>
    <col min="6151" max="6151" width="9.42578125" bestFit="1" customWidth="1"/>
    <col min="6154" max="6154" width="20.28515625" customWidth="1"/>
    <col min="6155" max="6155" width="24.85546875" customWidth="1"/>
    <col min="6156" max="6156" width="25" customWidth="1"/>
    <col min="6157" max="6157" width="26" customWidth="1"/>
    <col min="6158" max="6158" width="16.5703125" customWidth="1"/>
    <col min="6159" max="6159" width="40.28515625" customWidth="1"/>
    <col min="6160" max="6160" width="24.140625" customWidth="1"/>
    <col min="6161" max="6161" width="36.28515625" customWidth="1"/>
    <col min="6162" max="6162" width="50.7109375" customWidth="1"/>
    <col min="6399" max="6399" width="8.28515625" customWidth="1"/>
    <col min="6401" max="6401" width="27" customWidth="1"/>
    <col min="6403" max="6403" width="13" customWidth="1"/>
    <col min="6404" max="6404" width="20" customWidth="1"/>
    <col min="6405" max="6406" width="13.5703125" customWidth="1"/>
    <col min="6407" max="6407" width="9.42578125" bestFit="1" customWidth="1"/>
    <col min="6410" max="6410" width="20.28515625" customWidth="1"/>
    <col min="6411" max="6411" width="24.85546875" customWidth="1"/>
    <col min="6412" max="6412" width="25" customWidth="1"/>
    <col min="6413" max="6413" width="26" customWidth="1"/>
    <col min="6414" max="6414" width="16.5703125" customWidth="1"/>
    <col min="6415" max="6415" width="40.28515625" customWidth="1"/>
    <col min="6416" max="6416" width="24.140625" customWidth="1"/>
    <col min="6417" max="6417" width="36.28515625" customWidth="1"/>
    <col min="6418" max="6418" width="50.7109375" customWidth="1"/>
    <col min="6655" max="6655" width="8.28515625" customWidth="1"/>
    <col min="6657" max="6657" width="27" customWidth="1"/>
    <col min="6659" max="6659" width="13" customWidth="1"/>
    <col min="6660" max="6660" width="20" customWidth="1"/>
    <col min="6661" max="6662" width="13.5703125" customWidth="1"/>
    <col min="6663" max="6663" width="9.42578125" bestFit="1" customWidth="1"/>
    <col min="6666" max="6666" width="20.28515625" customWidth="1"/>
    <col min="6667" max="6667" width="24.85546875" customWidth="1"/>
    <col min="6668" max="6668" width="25" customWidth="1"/>
    <col min="6669" max="6669" width="26" customWidth="1"/>
    <col min="6670" max="6670" width="16.5703125" customWidth="1"/>
    <col min="6671" max="6671" width="40.28515625" customWidth="1"/>
    <col min="6672" max="6672" width="24.140625" customWidth="1"/>
    <col min="6673" max="6673" width="36.28515625" customWidth="1"/>
    <col min="6674" max="6674" width="50.7109375" customWidth="1"/>
    <col min="6911" max="6911" width="8.28515625" customWidth="1"/>
    <col min="6913" max="6913" width="27" customWidth="1"/>
    <col min="6915" max="6915" width="13" customWidth="1"/>
    <col min="6916" max="6916" width="20" customWidth="1"/>
    <col min="6917" max="6918" width="13.5703125" customWidth="1"/>
    <col min="6919" max="6919" width="9.42578125" bestFit="1" customWidth="1"/>
    <col min="6922" max="6922" width="20.28515625" customWidth="1"/>
    <col min="6923" max="6923" width="24.85546875" customWidth="1"/>
    <col min="6924" max="6924" width="25" customWidth="1"/>
    <col min="6925" max="6925" width="26" customWidth="1"/>
    <col min="6926" max="6926" width="16.5703125" customWidth="1"/>
    <col min="6927" max="6927" width="40.28515625" customWidth="1"/>
    <col min="6928" max="6928" width="24.140625" customWidth="1"/>
    <col min="6929" max="6929" width="36.28515625" customWidth="1"/>
    <col min="6930" max="6930" width="50.7109375" customWidth="1"/>
    <col min="7167" max="7167" width="8.28515625" customWidth="1"/>
    <col min="7169" max="7169" width="27" customWidth="1"/>
    <col min="7171" max="7171" width="13" customWidth="1"/>
    <col min="7172" max="7172" width="20" customWidth="1"/>
    <col min="7173" max="7174" width="13.5703125" customWidth="1"/>
    <col min="7175" max="7175" width="9.42578125" bestFit="1" customWidth="1"/>
    <col min="7178" max="7178" width="20.28515625" customWidth="1"/>
    <col min="7179" max="7179" width="24.85546875" customWidth="1"/>
    <col min="7180" max="7180" width="25" customWidth="1"/>
    <col min="7181" max="7181" width="26" customWidth="1"/>
    <col min="7182" max="7182" width="16.5703125" customWidth="1"/>
    <col min="7183" max="7183" width="40.28515625" customWidth="1"/>
    <col min="7184" max="7184" width="24.140625" customWidth="1"/>
    <col min="7185" max="7185" width="36.28515625" customWidth="1"/>
    <col min="7186" max="7186" width="50.7109375" customWidth="1"/>
    <col min="7423" max="7423" width="8.28515625" customWidth="1"/>
    <col min="7425" max="7425" width="27" customWidth="1"/>
    <col min="7427" max="7427" width="13" customWidth="1"/>
    <col min="7428" max="7428" width="20" customWidth="1"/>
    <col min="7429" max="7430" width="13.5703125" customWidth="1"/>
    <col min="7431" max="7431" width="9.42578125" bestFit="1" customWidth="1"/>
    <col min="7434" max="7434" width="20.28515625" customWidth="1"/>
    <col min="7435" max="7435" width="24.85546875" customWidth="1"/>
    <col min="7436" max="7436" width="25" customWidth="1"/>
    <col min="7437" max="7437" width="26" customWidth="1"/>
    <col min="7438" max="7438" width="16.5703125" customWidth="1"/>
    <col min="7439" max="7439" width="40.28515625" customWidth="1"/>
    <col min="7440" max="7440" width="24.140625" customWidth="1"/>
    <col min="7441" max="7441" width="36.28515625" customWidth="1"/>
    <col min="7442" max="7442" width="50.7109375" customWidth="1"/>
    <col min="7679" max="7679" width="8.28515625" customWidth="1"/>
    <col min="7681" max="7681" width="27" customWidth="1"/>
    <col min="7683" max="7683" width="13" customWidth="1"/>
    <col min="7684" max="7684" width="20" customWidth="1"/>
    <col min="7685" max="7686" width="13.5703125" customWidth="1"/>
    <col min="7687" max="7687" width="9.42578125" bestFit="1" customWidth="1"/>
    <col min="7690" max="7690" width="20.28515625" customWidth="1"/>
    <col min="7691" max="7691" width="24.85546875" customWidth="1"/>
    <col min="7692" max="7692" width="25" customWidth="1"/>
    <col min="7693" max="7693" width="26" customWidth="1"/>
    <col min="7694" max="7694" width="16.5703125" customWidth="1"/>
    <col min="7695" max="7695" width="40.28515625" customWidth="1"/>
    <col min="7696" max="7696" width="24.140625" customWidth="1"/>
    <col min="7697" max="7697" width="36.28515625" customWidth="1"/>
    <col min="7698" max="7698" width="50.7109375" customWidth="1"/>
    <col min="7935" max="7935" width="8.28515625" customWidth="1"/>
    <col min="7937" max="7937" width="27" customWidth="1"/>
    <col min="7939" max="7939" width="13" customWidth="1"/>
    <col min="7940" max="7940" width="20" customWidth="1"/>
    <col min="7941" max="7942" width="13.5703125" customWidth="1"/>
    <col min="7943" max="7943" width="9.42578125" bestFit="1" customWidth="1"/>
    <col min="7946" max="7946" width="20.28515625" customWidth="1"/>
    <col min="7947" max="7947" width="24.85546875" customWidth="1"/>
    <col min="7948" max="7948" width="25" customWidth="1"/>
    <col min="7949" max="7949" width="26" customWidth="1"/>
    <col min="7950" max="7950" width="16.5703125" customWidth="1"/>
    <col min="7951" max="7951" width="40.28515625" customWidth="1"/>
    <col min="7952" max="7952" width="24.140625" customWidth="1"/>
    <col min="7953" max="7953" width="36.28515625" customWidth="1"/>
    <col min="7954" max="7954" width="50.7109375" customWidth="1"/>
    <col min="8191" max="8191" width="8.28515625" customWidth="1"/>
    <col min="8193" max="8193" width="27" customWidth="1"/>
    <col min="8195" max="8195" width="13" customWidth="1"/>
    <col min="8196" max="8196" width="20" customWidth="1"/>
    <col min="8197" max="8198" width="13.5703125" customWidth="1"/>
    <col min="8199" max="8199" width="9.42578125" bestFit="1" customWidth="1"/>
    <col min="8202" max="8202" width="20.28515625" customWidth="1"/>
    <col min="8203" max="8203" width="24.85546875" customWidth="1"/>
    <col min="8204" max="8204" width="25" customWidth="1"/>
    <col min="8205" max="8205" width="26" customWidth="1"/>
    <col min="8206" max="8206" width="16.5703125" customWidth="1"/>
    <col min="8207" max="8207" width="40.28515625" customWidth="1"/>
    <col min="8208" max="8208" width="24.140625" customWidth="1"/>
    <col min="8209" max="8209" width="36.28515625" customWidth="1"/>
    <col min="8210" max="8210" width="50.7109375" customWidth="1"/>
    <col min="8447" max="8447" width="8.28515625" customWidth="1"/>
    <col min="8449" max="8449" width="27" customWidth="1"/>
    <col min="8451" max="8451" width="13" customWidth="1"/>
    <col min="8452" max="8452" width="20" customWidth="1"/>
    <col min="8453" max="8454" width="13.5703125" customWidth="1"/>
    <col min="8455" max="8455" width="9.42578125" bestFit="1" customWidth="1"/>
    <col min="8458" max="8458" width="20.28515625" customWidth="1"/>
    <col min="8459" max="8459" width="24.85546875" customWidth="1"/>
    <col min="8460" max="8460" width="25" customWidth="1"/>
    <col min="8461" max="8461" width="26" customWidth="1"/>
    <col min="8462" max="8462" width="16.5703125" customWidth="1"/>
    <col min="8463" max="8463" width="40.28515625" customWidth="1"/>
    <col min="8464" max="8464" width="24.140625" customWidth="1"/>
    <col min="8465" max="8465" width="36.28515625" customWidth="1"/>
    <col min="8466" max="8466" width="50.7109375" customWidth="1"/>
    <col min="8703" max="8703" width="8.28515625" customWidth="1"/>
    <col min="8705" max="8705" width="27" customWidth="1"/>
    <col min="8707" max="8707" width="13" customWidth="1"/>
    <col min="8708" max="8708" width="20" customWidth="1"/>
    <col min="8709" max="8710" width="13.5703125" customWidth="1"/>
    <col min="8711" max="8711" width="9.42578125" bestFit="1" customWidth="1"/>
    <col min="8714" max="8714" width="20.28515625" customWidth="1"/>
    <col min="8715" max="8715" width="24.85546875" customWidth="1"/>
    <col min="8716" max="8716" width="25" customWidth="1"/>
    <col min="8717" max="8717" width="26" customWidth="1"/>
    <col min="8718" max="8718" width="16.5703125" customWidth="1"/>
    <col min="8719" max="8719" width="40.28515625" customWidth="1"/>
    <col min="8720" max="8720" width="24.140625" customWidth="1"/>
    <col min="8721" max="8721" width="36.28515625" customWidth="1"/>
    <col min="8722" max="8722" width="50.7109375" customWidth="1"/>
    <col min="8959" max="8959" width="8.28515625" customWidth="1"/>
    <col min="8961" max="8961" width="27" customWidth="1"/>
    <col min="8963" max="8963" width="13" customWidth="1"/>
    <col min="8964" max="8964" width="20" customWidth="1"/>
    <col min="8965" max="8966" width="13.5703125" customWidth="1"/>
    <col min="8967" max="8967" width="9.42578125" bestFit="1" customWidth="1"/>
    <col min="8970" max="8970" width="20.28515625" customWidth="1"/>
    <col min="8971" max="8971" width="24.85546875" customWidth="1"/>
    <col min="8972" max="8972" width="25" customWidth="1"/>
    <col min="8973" max="8973" width="26" customWidth="1"/>
    <col min="8974" max="8974" width="16.5703125" customWidth="1"/>
    <col min="8975" max="8975" width="40.28515625" customWidth="1"/>
    <col min="8976" max="8976" width="24.140625" customWidth="1"/>
    <col min="8977" max="8977" width="36.28515625" customWidth="1"/>
    <col min="8978" max="8978" width="50.7109375" customWidth="1"/>
    <col min="9215" max="9215" width="8.28515625" customWidth="1"/>
    <col min="9217" max="9217" width="27" customWidth="1"/>
    <col min="9219" max="9219" width="13" customWidth="1"/>
    <col min="9220" max="9220" width="20" customWidth="1"/>
    <col min="9221" max="9222" width="13.5703125" customWidth="1"/>
    <col min="9223" max="9223" width="9.42578125" bestFit="1" customWidth="1"/>
    <col min="9226" max="9226" width="20.28515625" customWidth="1"/>
    <col min="9227" max="9227" width="24.85546875" customWidth="1"/>
    <col min="9228" max="9228" width="25" customWidth="1"/>
    <col min="9229" max="9229" width="26" customWidth="1"/>
    <col min="9230" max="9230" width="16.5703125" customWidth="1"/>
    <col min="9231" max="9231" width="40.28515625" customWidth="1"/>
    <col min="9232" max="9232" width="24.140625" customWidth="1"/>
    <col min="9233" max="9233" width="36.28515625" customWidth="1"/>
    <col min="9234" max="9234" width="50.7109375" customWidth="1"/>
    <col min="9471" max="9471" width="8.28515625" customWidth="1"/>
    <col min="9473" max="9473" width="27" customWidth="1"/>
    <col min="9475" max="9475" width="13" customWidth="1"/>
    <col min="9476" max="9476" width="20" customWidth="1"/>
    <col min="9477" max="9478" width="13.5703125" customWidth="1"/>
    <col min="9479" max="9479" width="9.42578125" bestFit="1" customWidth="1"/>
    <col min="9482" max="9482" width="20.28515625" customWidth="1"/>
    <col min="9483" max="9483" width="24.85546875" customWidth="1"/>
    <col min="9484" max="9484" width="25" customWidth="1"/>
    <col min="9485" max="9485" width="26" customWidth="1"/>
    <col min="9486" max="9486" width="16.5703125" customWidth="1"/>
    <col min="9487" max="9487" width="40.28515625" customWidth="1"/>
    <col min="9488" max="9488" width="24.140625" customWidth="1"/>
    <col min="9489" max="9489" width="36.28515625" customWidth="1"/>
    <col min="9490" max="9490" width="50.7109375" customWidth="1"/>
    <col min="9727" max="9727" width="8.28515625" customWidth="1"/>
    <col min="9729" max="9729" width="27" customWidth="1"/>
    <col min="9731" max="9731" width="13" customWidth="1"/>
    <col min="9732" max="9732" width="20" customWidth="1"/>
    <col min="9733" max="9734" width="13.5703125" customWidth="1"/>
    <col min="9735" max="9735" width="9.42578125" bestFit="1" customWidth="1"/>
    <col min="9738" max="9738" width="20.28515625" customWidth="1"/>
    <col min="9739" max="9739" width="24.85546875" customWidth="1"/>
    <col min="9740" max="9740" width="25" customWidth="1"/>
    <col min="9741" max="9741" width="26" customWidth="1"/>
    <col min="9742" max="9742" width="16.5703125" customWidth="1"/>
    <col min="9743" max="9743" width="40.28515625" customWidth="1"/>
    <col min="9744" max="9744" width="24.140625" customWidth="1"/>
    <col min="9745" max="9745" width="36.28515625" customWidth="1"/>
    <col min="9746" max="9746" width="50.7109375" customWidth="1"/>
    <col min="9983" max="9983" width="8.28515625" customWidth="1"/>
    <col min="9985" max="9985" width="27" customWidth="1"/>
    <col min="9987" max="9987" width="13" customWidth="1"/>
    <col min="9988" max="9988" width="20" customWidth="1"/>
    <col min="9989" max="9990" width="13.5703125" customWidth="1"/>
    <col min="9991" max="9991" width="9.42578125" bestFit="1" customWidth="1"/>
    <col min="9994" max="9994" width="20.28515625" customWidth="1"/>
    <col min="9995" max="9995" width="24.85546875" customWidth="1"/>
    <col min="9996" max="9996" width="25" customWidth="1"/>
    <col min="9997" max="9997" width="26" customWidth="1"/>
    <col min="9998" max="9998" width="16.5703125" customWidth="1"/>
    <col min="9999" max="9999" width="40.28515625" customWidth="1"/>
    <col min="10000" max="10000" width="24.140625" customWidth="1"/>
    <col min="10001" max="10001" width="36.28515625" customWidth="1"/>
    <col min="10002" max="10002" width="50.7109375" customWidth="1"/>
    <col min="10239" max="10239" width="8.28515625" customWidth="1"/>
    <col min="10241" max="10241" width="27" customWidth="1"/>
    <col min="10243" max="10243" width="13" customWidth="1"/>
    <col min="10244" max="10244" width="20" customWidth="1"/>
    <col min="10245" max="10246" width="13.5703125" customWidth="1"/>
    <col min="10247" max="10247" width="9.42578125" bestFit="1" customWidth="1"/>
    <col min="10250" max="10250" width="20.28515625" customWidth="1"/>
    <col min="10251" max="10251" width="24.85546875" customWidth="1"/>
    <col min="10252" max="10252" width="25" customWidth="1"/>
    <col min="10253" max="10253" width="26" customWidth="1"/>
    <col min="10254" max="10254" width="16.5703125" customWidth="1"/>
    <col min="10255" max="10255" width="40.28515625" customWidth="1"/>
    <col min="10256" max="10256" width="24.140625" customWidth="1"/>
    <col min="10257" max="10257" width="36.28515625" customWidth="1"/>
    <col min="10258" max="10258" width="50.7109375" customWidth="1"/>
    <col min="10495" max="10495" width="8.28515625" customWidth="1"/>
    <col min="10497" max="10497" width="27" customWidth="1"/>
    <col min="10499" max="10499" width="13" customWidth="1"/>
    <col min="10500" max="10500" width="20" customWidth="1"/>
    <col min="10501" max="10502" width="13.5703125" customWidth="1"/>
    <col min="10503" max="10503" width="9.42578125" bestFit="1" customWidth="1"/>
    <col min="10506" max="10506" width="20.28515625" customWidth="1"/>
    <col min="10507" max="10507" width="24.85546875" customWidth="1"/>
    <col min="10508" max="10508" width="25" customWidth="1"/>
    <col min="10509" max="10509" width="26" customWidth="1"/>
    <col min="10510" max="10510" width="16.5703125" customWidth="1"/>
    <col min="10511" max="10511" width="40.28515625" customWidth="1"/>
    <col min="10512" max="10512" width="24.140625" customWidth="1"/>
    <col min="10513" max="10513" width="36.28515625" customWidth="1"/>
    <col min="10514" max="10514" width="50.7109375" customWidth="1"/>
    <col min="10751" max="10751" width="8.28515625" customWidth="1"/>
    <col min="10753" max="10753" width="27" customWidth="1"/>
    <col min="10755" max="10755" width="13" customWidth="1"/>
    <col min="10756" max="10756" width="20" customWidth="1"/>
    <col min="10757" max="10758" width="13.5703125" customWidth="1"/>
    <col min="10759" max="10759" width="9.42578125" bestFit="1" customWidth="1"/>
    <col min="10762" max="10762" width="20.28515625" customWidth="1"/>
    <col min="10763" max="10763" width="24.85546875" customWidth="1"/>
    <col min="10764" max="10764" width="25" customWidth="1"/>
    <col min="10765" max="10765" width="26" customWidth="1"/>
    <col min="10766" max="10766" width="16.5703125" customWidth="1"/>
    <col min="10767" max="10767" width="40.28515625" customWidth="1"/>
    <col min="10768" max="10768" width="24.140625" customWidth="1"/>
    <col min="10769" max="10769" width="36.28515625" customWidth="1"/>
    <col min="10770" max="10770" width="50.7109375" customWidth="1"/>
    <col min="11007" max="11007" width="8.28515625" customWidth="1"/>
    <col min="11009" max="11009" width="27" customWidth="1"/>
    <col min="11011" max="11011" width="13" customWidth="1"/>
    <col min="11012" max="11012" width="20" customWidth="1"/>
    <col min="11013" max="11014" width="13.5703125" customWidth="1"/>
    <col min="11015" max="11015" width="9.42578125" bestFit="1" customWidth="1"/>
    <col min="11018" max="11018" width="20.28515625" customWidth="1"/>
    <col min="11019" max="11019" width="24.85546875" customWidth="1"/>
    <col min="11020" max="11020" width="25" customWidth="1"/>
    <col min="11021" max="11021" width="26" customWidth="1"/>
    <col min="11022" max="11022" width="16.5703125" customWidth="1"/>
    <col min="11023" max="11023" width="40.28515625" customWidth="1"/>
    <col min="11024" max="11024" width="24.140625" customWidth="1"/>
    <col min="11025" max="11025" width="36.28515625" customWidth="1"/>
    <col min="11026" max="11026" width="50.7109375" customWidth="1"/>
    <col min="11263" max="11263" width="8.28515625" customWidth="1"/>
    <col min="11265" max="11265" width="27" customWidth="1"/>
    <col min="11267" max="11267" width="13" customWidth="1"/>
    <col min="11268" max="11268" width="20" customWidth="1"/>
    <col min="11269" max="11270" width="13.5703125" customWidth="1"/>
    <col min="11271" max="11271" width="9.42578125" bestFit="1" customWidth="1"/>
    <col min="11274" max="11274" width="20.28515625" customWidth="1"/>
    <col min="11275" max="11275" width="24.85546875" customWidth="1"/>
    <col min="11276" max="11276" width="25" customWidth="1"/>
    <col min="11277" max="11277" width="26" customWidth="1"/>
    <col min="11278" max="11278" width="16.5703125" customWidth="1"/>
    <col min="11279" max="11279" width="40.28515625" customWidth="1"/>
    <col min="11280" max="11280" width="24.140625" customWidth="1"/>
    <col min="11281" max="11281" width="36.28515625" customWidth="1"/>
    <col min="11282" max="11282" width="50.7109375" customWidth="1"/>
    <col min="11519" max="11519" width="8.28515625" customWidth="1"/>
    <col min="11521" max="11521" width="27" customWidth="1"/>
    <col min="11523" max="11523" width="13" customWidth="1"/>
    <col min="11524" max="11524" width="20" customWidth="1"/>
    <col min="11525" max="11526" width="13.5703125" customWidth="1"/>
    <col min="11527" max="11527" width="9.42578125" bestFit="1" customWidth="1"/>
    <col min="11530" max="11530" width="20.28515625" customWidth="1"/>
    <col min="11531" max="11531" width="24.85546875" customWidth="1"/>
    <col min="11532" max="11532" width="25" customWidth="1"/>
    <col min="11533" max="11533" width="26" customWidth="1"/>
    <col min="11534" max="11534" width="16.5703125" customWidth="1"/>
    <col min="11535" max="11535" width="40.28515625" customWidth="1"/>
    <col min="11536" max="11536" width="24.140625" customWidth="1"/>
    <col min="11537" max="11537" width="36.28515625" customWidth="1"/>
    <col min="11538" max="11538" width="50.7109375" customWidth="1"/>
    <col min="11775" max="11775" width="8.28515625" customWidth="1"/>
    <col min="11777" max="11777" width="27" customWidth="1"/>
    <col min="11779" max="11779" width="13" customWidth="1"/>
    <col min="11780" max="11780" width="20" customWidth="1"/>
    <col min="11781" max="11782" width="13.5703125" customWidth="1"/>
    <col min="11783" max="11783" width="9.42578125" bestFit="1" customWidth="1"/>
    <col min="11786" max="11786" width="20.28515625" customWidth="1"/>
    <col min="11787" max="11787" width="24.85546875" customWidth="1"/>
    <col min="11788" max="11788" width="25" customWidth="1"/>
    <col min="11789" max="11789" width="26" customWidth="1"/>
    <col min="11790" max="11790" width="16.5703125" customWidth="1"/>
    <col min="11791" max="11791" width="40.28515625" customWidth="1"/>
    <col min="11792" max="11792" width="24.140625" customWidth="1"/>
    <col min="11793" max="11793" width="36.28515625" customWidth="1"/>
    <col min="11794" max="11794" width="50.7109375" customWidth="1"/>
    <col min="12031" max="12031" width="8.28515625" customWidth="1"/>
    <col min="12033" max="12033" width="27" customWidth="1"/>
    <col min="12035" max="12035" width="13" customWidth="1"/>
    <col min="12036" max="12036" width="20" customWidth="1"/>
    <col min="12037" max="12038" width="13.5703125" customWidth="1"/>
    <col min="12039" max="12039" width="9.42578125" bestFit="1" customWidth="1"/>
    <col min="12042" max="12042" width="20.28515625" customWidth="1"/>
    <col min="12043" max="12043" width="24.85546875" customWidth="1"/>
    <col min="12044" max="12044" width="25" customWidth="1"/>
    <col min="12045" max="12045" width="26" customWidth="1"/>
    <col min="12046" max="12046" width="16.5703125" customWidth="1"/>
    <col min="12047" max="12047" width="40.28515625" customWidth="1"/>
    <col min="12048" max="12048" width="24.140625" customWidth="1"/>
    <col min="12049" max="12049" width="36.28515625" customWidth="1"/>
    <col min="12050" max="12050" width="50.7109375" customWidth="1"/>
    <col min="12287" max="12287" width="8.28515625" customWidth="1"/>
    <col min="12289" max="12289" width="27" customWidth="1"/>
    <col min="12291" max="12291" width="13" customWidth="1"/>
    <col min="12292" max="12292" width="20" customWidth="1"/>
    <col min="12293" max="12294" width="13.5703125" customWidth="1"/>
    <col min="12295" max="12295" width="9.42578125" bestFit="1" customWidth="1"/>
    <col min="12298" max="12298" width="20.28515625" customWidth="1"/>
    <col min="12299" max="12299" width="24.85546875" customWidth="1"/>
    <col min="12300" max="12300" width="25" customWidth="1"/>
    <col min="12301" max="12301" width="26" customWidth="1"/>
    <col min="12302" max="12302" width="16.5703125" customWidth="1"/>
    <col min="12303" max="12303" width="40.28515625" customWidth="1"/>
    <col min="12304" max="12304" width="24.140625" customWidth="1"/>
    <col min="12305" max="12305" width="36.28515625" customWidth="1"/>
    <col min="12306" max="12306" width="50.7109375" customWidth="1"/>
    <col min="12543" max="12543" width="8.28515625" customWidth="1"/>
    <col min="12545" max="12545" width="27" customWidth="1"/>
    <col min="12547" max="12547" width="13" customWidth="1"/>
    <col min="12548" max="12548" width="20" customWidth="1"/>
    <col min="12549" max="12550" width="13.5703125" customWidth="1"/>
    <col min="12551" max="12551" width="9.42578125" bestFit="1" customWidth="1"/>
    <col min="12554" max="12554" width="20.28515625" customWidth="1"/>
    <col min="12555" max="12555" width="24.85546875" customWidth="1"/>
    <col min="12556" max="12556" width="25" customWidth="1"/>
    <col min="12557" max="12557" width="26" customWidth="1"/>
    <col min="12558" max="12558" width="16.5703125" customWidth="1"/>
    <col min="12559" max="12559" width="40.28515625" customWidth="1"/>
    <col min="12560" max="12560" width="24.140625" customWidth="1"/>
    <col min="12561" max="12561" width="36.28515625" customWidth="1"/>
    <col min="12562" max="12562" width="50.7109375" customWidth="1"/>
    <col min="12799" max="12799" width="8.28515625" customWidth="1"/>
    <col min="12801" max="12801" width="27" customWidth="1"/>
    <col min="12803" max="12803" width="13" customWidth="1"/>
    <col min="12804" max="12804" width="20" customWidth="1"/>
    <col min="12805" max="12806" width="13.5703125" customWidth="1"/>
    <col min="12807" max="12807" width="9.42578125" bestFit="1" customWidth="1"/>
    <col min="12810" max="12810" width="20.28515625" customWidth="1"/>
    <col min="12811" max="12811" width="24.85546875" customWidth="1"/>
    <col min="12812" max="12812" width="25" customWidth="1"/>
    <col min="12813" max="12813" width="26" customWidth="1"/>
    <col min="12814" max="12814" width="16.5703125" customWidth="1"/>
    <col min="12815" max="12815" width="40.28515625" customWidth="1"/>
    <col min="12816" max="12816" width="24.140625" customWidth="1"/>
    <col min="12817" max="12817" width="36.28515625" customWidth="1"/>
    <col min="12818" max="12818" width="50.7109375" customWidth="1"/>
    <col min="13055" max="13055" width="8.28515625" customWidth="1"/>
    <col min="13057" max="13057" width="27" customWidth="1"/>
    <col min="13059" max="13059" width="13" customWidth="1"/>
    <col min="13060" max="13060" width="20" customWidth="1"/>
    <col min="13061" max="13062" width="13.5703125" customWidth="1"/>
    <col min="13063" max="13063" width="9.42578125" bestFit="1" customWidth="1"/>
    <col min="13066" max="13066" width="20.28515625" customWidth="1"/>
    <col min="13067" max="13067" width="24.85546875" customWidth="1"/>
    <col min="13068" max="13068" width="25" customWidth="1"/>
    <col min="13069" max="13069" width="26" customWidth="1"/>
    <col min="13070" max="13070" width="16.5703125" customWidth="1"/>
    <col min="13071" max="13071" width="40.28515625" customWidth="1"/>
    <col min="13072" max="13072" width="24.140625" customWidth="1"/>
    <col min="13073" max="13073" width="36.28515625" customWidth="1"/>
    <col min="13074" max="13074" width="50.7109375" customWidth="1"/>
    <col min="13311" max="13311" width="8.28515625" customWidth="1"/>
    <col min="13313" max="13313" width="27" customWidth="1"/>
    <col min="13315" max="13315" width="13" customWidth="1"/>
    <col min="13316" max="13316" width="20" customWidth="1"/>
    <col min="13317" max="13318" width="13.5703125" customWidth="1"/>
    <col min="13319" max="13319" width="9.42578125" bestFit="1" customWidth="1"/>
    <col min="13322" max="13322" width="20.28515625" customWidth="1"/>
    <col min="13323" max="13323" width="24.85546875" customWidth="1"/>
    <col min="13324" max="13324" width="25" customWidth="1"/>
    <col min="13325" max="13325" width="26" customWidth="1"/>
    <col min="13326" max="13326" width="16.5703125" customWidth="1"/>
    <col min="13327" max="13327" width="40.28515625" customWidth="1"/>
    <col min="13328" max="13328" width="24.140625" customWidth="1"/>
    <col min="13329" max="13329" width="36.28515625" customWidth="1"/>
    <col min="13330" max="13330" width="50.7109375" customWidth="1"/>
    <col min="13567" max="13567" width="8.28515625" customWidth="1"/>
    <col min="13569" max="13569" width="27" customWidth="1"/>
    <col min="13571" max="13571" width="13" customWidth="1"/>
    <col min="13572" max="13572" width="20" customWidth="1"/>
    <col min="13573" max="13574" width="13.5703125" customWidth="1"/>
    <col min="13575" max="13575" width="9.42578125" bestFit="1" customWidth="1"/>
    <col min="13578" max="13578" width="20.28515625" customWidth="1"/>
    <col min="13579" max="13579" width="24.85546875" customWidth="1"/>
    <col min="13580" max="13580" width="25" customWidth="1"/>
    <col min="13581" max="13581" width="26" customWidth="1"/>
    <col min="13582" max="13582" width="16.5703125" customWidth="1"/>
    <col min="13583" max="13583" width="40.28515625" customWidth="1"/>
    <col min="13584" max="13584" width="24.140625" customWidth="1"/>
    <col min="13585" max="13585" width="36.28515625" customWidth="1"/>
    <col min="13586" max="13586" width="50.7109375" customWidth="1"/>
    <col min="13823" max="13823" width="8.28515625" customWidth="1"/>
    <col min="13825" max="13825" width="27" customWidth="1"/>
    <col min="13827" max="13827" width="13" customWidth="1"/>
    <col min="13828" max="13828" width="20" customWidth="1"/>
    <col min="13829" max="13830" width="13.5703125" customWidth="1"/>
    <col min="13831" max="13831" width="9.42578125" bestFit="1" customWidth="1"/>
    <col min="13834" max="13834" width="20.28515625" customWidth="1"/>
    <col min="13835" max="13835" width="24.85546875" customWidth="1"/>
    <col min="13836" max="13836" width="25" customWidth="1"/>
    <col min="13837" max="13837" width="26" customWidth="1"/>
    <col min="13838" max="13838" width="16.5703125" customWidth="1"/>
    <col min="13839" max="13839" width="40.28515625" customWidth="1"/>
    <col min="13840" max="13840" width="24.140625" customWidth="1"/>
    <col min="13841" max="13841" width="36.28515625" customWidth="1"/>
    <col min="13842" max="13842" width="50.7109375" customWidth="1"/>
    <col min="14079" max="14079" width="8.28515625" customWidth="1"/>
    <col min="14081" max="14081" width="27" customWidth="1"/>
    <col min="14083" max="14083" width="13" customWidth="1"/>
    <col min="14084" max="14084" width="20" customWidth="1"/>
    <col min="14085" max="14086" width="13.5703125" customWidth="1"/>
    <col min="14087" max="14087" width="9.42578125" bestFit="1" customWidth="1"/>
    <col min="14090" max="14090" width="20.28515625" customWidth="1"/>
    <col min="14091" max="14091" width="24.85546875" customWidth="1"/>
    <col min="14092" max="14092" width="25" customWidth="1"/>
    <col min="14093" max="14093" width="26" customWidth="1"/>
    <col min="14094" max="14094" width="16.5703125" customWidth="1"/>
    <col min="14095" max="14095" width="40.28515625" customWidth="1"/>
    <col min="14096" max="14096" width="24.140625" customWidth="1"/>
    <col min="14097" max="14097" width="36.28515625" customWidth="1"/>
    <col min="14098" max="14098" width="50.7109375" customWidth="1"/>
    <col min="14335" max="14335" width="8.28515625" customWidth="1"/>
    <col min="14337" max="14337" width="27" customWidth="1"/>
    <col min="14339" max="14339" width="13" customWidth="1"/>
    <col min="14340" max="14340" width="20" customWidth="1"/>
    <col min="14341" max="14342" width="13.5703125" customWidth="1"/>
    <col min="14343" max="14343" width="9.42578125" bestFit="1" customWidth="1"/>
    <col min="14346" max="14346" width="20.28515625" customWidth="1"/>
    <col min="14347" max="14347" width="24.85546875" customWidth="1"/>
    <col min="14348" max="14348" width="25" customWidth="1"/>
    <col min="14349" max="14349" width="26" customWidth="1"/>
    <col min="14350" max="14350" width="16.5703125" customWidth="1"/>
    <col min="14351" max="14351" width="40.28515625" customWidth="1"/>
    <col min="14352" max="14352" width="24.140625" customWidth="1"/>
    <col min="14353" max="14353" width="36.28515625" customWidth="1"/>
    <col min="14354" max="14354" width="50.7109375" customWidth="1"/>
    <col min="14591" max="14591" width="8.28515625" customWidth="1"/>
    <col min="14593" max="14593" width="27" customWidth="1"/>
    <col min="14595" max="14595" width="13" customWidth="1"/>
    <col min="14596" max="14596" width="20" customWidth="1"/>
    <col min="14597" max="14598" width="13.5703125" customWidth="1"/>
    <col min="14599" max="14599" width="9.42578125" bestFit="1" customWidth="1"/>
    <col min="14602" max="14602" width="20.28515625" customWidth="1"/>
    <col min="14603" max="14603" width="24.85546875" customWidth="1"/>
    <col min="14604" max="14604" width="25" customWidth="1"/>
    <col min="14605" max="14605" width="26" customWidth="1"/>
    <col min="14606" max="14606" width="16.5703125" customWidth="1"/>
    <col min="14607" max="14607" width="40.28515625" customWidth="1"/>
    <col min="14608" max="14608" width="24.140625" customWidth="1"/>
    <col min="14609" max="14609" width="36.28515625" customWidth="1"/>
    <col min="14610" max="14610" width="50.7109375" customWidth="1"/>
    <col min="14847" max="14847" width="8.28515625" customWidth="1"/>
    <col min="14849" max="14849" width="27" customWidth="1"/>
    <col min="14851" max="14851" width="13" customWidth="1"/>
    <col min="14852" max="14852" width="20" customWidth="1"/>
    <col min="14853" max="14854" width="13.5703125" customWidth="1"/>
    <col min="14855" max="14855" width="9.42578125" bestFit="1" customWidth="1"/>
    <col min="14858" max="14858" width="20.28515625" customWidth="1"/>
    <col min="14859" max="14859" width="24.85546875" customWidth="1"/>
    <col min="14860" max="14860" width="25" customWidth="1"/>
    <col min="14861" max="14861" width="26" customWidth="1"/>
    <col min="14862" max="14862" width="16.5703125" customWidth="1"/>
    <col min="14863" max="14863" width="40.28515625" customWidth="1"/>
    <col min="14864" max="14864" width="24.140625" customWidth="1"/>
    <col min="14865" max="14865" width="36.28515625" customWidth="1"/>
    <col min="14866" max="14866" width="50.7109375" customWidth="1"/>
    <col min="15103" max="15103" width="8.28515625" customWidth="1"/>
    <col min="15105" max="15105" width="27" customWidth="1"/>
    <col min="15107" max="15107" width="13" customWidth="1"/>
    <col min="15108" max="15108" width="20" customWidth="1"/>
    <col min="15109" max="15110" width="13.5703125" customWidth="1"/>
    <col min="15111" max="15111" width="9.42578125" bestFit="1" customWidth="1"/>
    <col min="15114" max="15114" width="20.28515625" customWidth="1"/>
    <col min="15115" max="15115" width="24.85546875" customWidth="1"/>
    <col min="15116" max="15116" width="25" customWidth="1"/>
    <col min="15117" max="15117" width="26" customWidth="1"/>
    <col min="15118" max="15118" width="16.5703125" customWidth="1"/>
    <col min="15119" max="15119" width="40.28515625" customWidth="1"/>
    <col min="15120" max="15120" width="24.140625" customWidth="1"/>
    <col min="15121" max="15121" width="36.28515625" customWidth="1"/>
    <col min="15122" max="15122" width="50.7109375" customWidth="1"/>
    <col min="15359" max="15359" width="8.28515625" customWidth="1"/>
    <col min="15361" max="15361" width="27" customWidth="1"/>
    <col min="15363" max="15363" width="13" customWidth="1"/>
    <col min="15364" max="15364" width="20" customWidth="1"/>
    <col min="15365" max="15366" width="13.5703125" customWidth="1"/>
    <col min="15367" max="15367" width="9.42578125" bestFit="1" customWidth="1"/>
    <col min="15370" max="15370" width="20.28515625" customWidth="1"/>
    <col min="15371" max="15371" width="24.85546875" customWidth="1"/>
    <col min="15372" max="15372" width="25" customWidth="1"/>
    <col min="15373" max="15373" width="26" customWidth="1"/>
    <col min="15374" max="15374" width="16.5703125" customWidth="1"/>
    <col min="15375" max="15375" width="40.28515625" customWidth="1"/>
    <col min="15376" max="15376" width="24.140625" customWidth="1"/>
    <col min="15377" max="15377" width="36.28515625" customWidth="1"/>
    <col min="15378" max="15378" width="50.7109375" customWidth="1"/>
    <col min="15615" max="15615" width="8.28515625" customWidth="1"/>
    <col min="15617" max="15617" width="27" customWidth="1"/>
    <col min="15619" max="15619" width="13" customWidth="1"/>
    <col min="15620" max="15620" width="20" customWidth="1"/>
    <col min="15621" max="15622" width="13.5703125" customWidth="1"/>
    <col min="15623" max="15623" width="9.42578125" bestFit="1" customWidth="1"/>
    <col min="15626" max="15626" width="20.28515625" customWidth="1"/>
    <col min="15627" max="15627" width="24.85546875" customWidth="1"/>
    <col min="15628" max="15628" width="25" customWidth="1"/>
    <col min="15629" max="15629" width="26" customWidth="1"/>
    <col min="15630" max="15630" width="16.5703125" customWidth="1"/>
    <col min="15631" max="15631" width="40.28515625" customWidth="1"/>
    <col min="15632" max="15632" width="24.140625" customWidth="1"/>
    <col min="15633" max="15633" width="36.28515625" customWidth="1"/>
    <col min="15634" max="15634" width="50.7109375" customWidth="1"/>
    <col min="15871" max="15871" width="8.28515625" customWidth="1"/>
    <col min="15873" max="15873" width="27" customWidth="1"/>
    <col min="15875" max="15875" width="13" customWidth="1"/>
    <col min="15876" max="15876" width="20" customWidth="1"/>
    <col min="15877" max="15878" width="13.5703125" customWidth="1"/>
    <col min="15879" max="15879" width="9.42578125" bestFit="1" customWidth="1"/>
    <col min="15882" max="15882" width="20.28515625" customWidth="1"/>
    <col min="15883" max="15883" width="24.85546875" customWidth="1"/>
    <col min="15884" max="15884" width="25" customWidth="1"/>
    <col min="15885" max="15885" width="26" customWidth="1"/>
    <col min="15886" max="15886" width="16.5703125" customWidth="1"/>
    <col min="15887" max="15887" width="40.28515625" customWidth="1"/>
    <col min="15888" max="15888" width="24.140625" customWidth="1"/>
    <col min="15889" max="15889" width="36.28515625" customWidth="1"/>
    <col min="15890" max="15890" width="50.7109375" customWidth="1"/>
    <col min="16127" max="16127" width="8.28515625" customWidth="1"/>
    <col min="16129" max="16129" width="27" customWidth="1"/>
    <col min="16131" max="16131" width="13" customWidth="1"/>
    <col min="16132" max="16132" width="20" customWidth="1"/>
    <col min="16133" max="16134" width="13.5703125" customWidth="1"/>
    <col min="16135" max="16135" width="9.42578125" bestFit="1" customWidth="1"/>
    <col min="16138" max="16138" width="20.28515625" customWidth="1"/>
    <col min="16139" max="16139" width="24.85546875" customWidth="1"/>
    <col min="16140" max="16140" width="25" customWidth="1"/>
    <col min="16141" max="16141" width="26" customWidth="1"/>
    <col min="16142" max="16142" width="16.5703125" customWidth="1"/>
    <col min="16143" max="16143" width="40.28515625" customWidth="1"/>
    <col min="16144" max="16144" width="24.140625" customWidth="1"/>
    <col min="16145" max="16145" width="36.28515625" customWidth="1"/>
    <col min="16146" max="16146" width="50.7109375" customWidth="1"/>
  </cols>
  <sheetData>
    <row r="1" spans="1:20" ht="15.75" customHeight="1">
      <c r="A1" s="370" t="s">
        <v>1529</v>
      </c>
      <c r="B1" s="370"/>
      <c r="C1" s="370"/>
      <c r="D1" s="370"/>
      <c r="E1" s="370"/>
      <c r="F1" s="370"/>
      <c r="G1" s="370"/>
      <c r="H1" s="370"/>
      <c r="I1" s="370"/>
      <c r="J1" s="370"/>
      <c r="K1" s="371"/>
      <c r="L1" s="371"/>
      <c r="M1" s="371"/>
      <c r="N1" s="371"/>
      <c r="O1" s="371"/>
      <c r="P1" s="371"/>
      <c r="Q1" s="371"/>
      <c r="R1" s="371"/>
      <c r="S1" s="371"/>
      <c r="T1" s="371"/>
    </row>
    <row r="3" spans="1:20" ht="36.75" customHeight="1">
      <c r="A3" s="380" t="s">
        <v>0</v>
      </c>
      <c r="B3" s="380" t="s">
        <v>1</v>
      </c>
      <c r="C3" s="380" t="s">
        <v>2</v>
      </c>
      <c r="D3" s="380" t="s">
        <v>3</v>
      </c>
      <c r="E3" s="380" t="s">
        <v>4</v>
      </c>
      <c r="F3" s="380" t="s">
        <v>5</v>
      </c>
      <c r="G3" s="380" t="s">
        <v>6</v>
      </c>
      <c r="H3" s="380" t="s">
        <v>7</v>
      </c>
      <c r="I3" s="380" t="s">
        <v>8</v>
      </c>
      <c r="J3" s="377" t="s">
        <v>9</v>
      </c>
      <c r="K3" s="378"/>
      <c r="L3" s="380" t="s">
        <v>10</v>
      </c>
      <c r="M3" s="383" t="s">
        <v>11</v>
      </c>
      <c r="N3" s="384"/>
      <c r="O3" s="377" t="s">
        <v>12</v>
      </c>
      <c r="P3" s="378"/>
      <c r="Q3" s="379" t="s">
        <v>13</v>
      </c>
      <c r="R3" s="379"/>
      <c r="S3" s="344" t="s">
        <v>14</v>
      </c>
    </row>
    <row r="4" spans="1:20" ht="26.25" customHeight="1">
      <c r="A4" s="381"/>
      <c r="B4" s="381"/>
      <c r="C4" s="381"/>
      <c r="D4" s="381"/>
      <c r="E4" s="381"/>
      <c r="F4" s="381"/>
      <c r="G4" s="381"/>
      <c r="H4" s="381"/>
      <c r="I4" s="381"/>
      <c r="J4" s="68" t="s">
        <v>15</v>
      </c>
      <c r="K4" s="69" t="s">
        <v>16</v>
      </c>
      <c r="L4" s="381"/>
      <c r="M4" s="68">
        <v>2018</v>
      </c>
      <c r="N4" s="68">
        <v>2019</v>
      </c>
      <c r="O4" s="68">
        <v>2018</v>
      </c>
      <c r="P4" s="68">
        <v>2019</v>
      </c>
      <c r="Q4" s="68">
        <v>2018</v>
      </c>
      <c r="R4" s="68">
        <v>2019</v>
      </c>
      <c r="S4" s="345"/>
    </row>
    <row r="5" spans="1:20" ht="14.25" customHeight="1">
      <c r="A5" s="70" t="s">
        <v>17</v>
      </c>
      <c r="B5" s="70" t="s">
        <v>18</v>
      </c>
      <c r="C5" s="70" t="s">
        <v>19</v>
      </c>
      <c r="D5" s="70" t="s">
        <v>20</v>
      </c>
      <c r="E5" s="70" t="s">
        <v>21</v>
      </c>
      <c r="F5" s="70" t="s">
        <v>22</v>
      </c>
      <c r="G5" s="72" t="s">
        <v>23</v>
      </c>
      <c r="H5" s="70" t="s">
        <v>24</v>
      </c>
      <c r="I5" s="70" t="s">
        <v>25</v>
      </c>
      <c r="J5" s="70" t="s">
        <v>26</v>
      </c>
      <c r="K5" s="73" t="s">
        <v>27</v>
      </c>
      <c r="L5" s="70" t="s">
        <v>28</v>
      </c>
      <c r="M5" s="70" t="s">
        <v>29</v>
      </c>
      <c r="N5" s="70" t="s">
        <v>30</v>
      </c>
      <c r="O5" s="70" t="s">
        <v>31</v>
      </c>
      <c r="P5" s="70" t="s">
        <v>32</v>
      </c>
      <c r="Q5" s="70" t="s">
        <v>136</v>
      </c>
      <c r="R5" s="70" t="s">
        <v>34</v>
      </c>
      <c r="S5" s="6" t="s">
        <v>35</v>
      </c>
    </row>
    <row r="6" spans="1:20" s="9" customFormat="1" ht="201" customHeight="1">
      <c r="A6" s="47">
        <v>1</v>
      </c>
      <c r="B6" s="54" t="s">
        <v>113</v>
      </c>
      <c r="C6" s="48" t="s">
        <v>625</v>
      </c>
      <c r="D6" s="54" t="s">
        <v>43</v>
      </c>
      <c r="E6" s="54" t="s">
        <v>628</v>
      </c>
      <c r="F6" s="54" t="s">
        <v>45</v>
      </c>
      <c r="G6" s="54" t="s">
        <v>169</v>
      </c>
      <c r="H6" s="48" t="s">
        <v>174</v>
      </c>
      <c r="I6" s="48" t="s">
        <v>175</v>
      </c>
      <c r="J6" s="48" t="s">
        <v>176</v>
      </c>
      <c r="K6" s="46" t="s">
        <v>59</v>
      </c>
      <c r="L6" s="48" t="s">
        <v>164</v>
      </c>
      <c r="M6" s="47" t="s">
        <v>371</v>
      </c>
      <c r="N6" s="47"/>
      <c r="O6" s="75">
        <v>15020</v>
      </c>
      <c r="P6" s="75"/>
      <c r="Q6" s="75">
        <v>15000</v>
      </c>
      <c r="R6" s="75"/>
      <c r="S6" s="54" t="s">
        <v>168</v>
      </c>
    </row>
    <row r="7" spans="1:20" s="9" customFormat="1" ht="219.75" customHeight="1">
      <c r="A7" s="48">
        <v>2</v>
      </c>
      <c r="B7" s="48" t="s">
        <v>113</v>
      </c>
      <c r="C7" s="48" t="s">
        <v>626</v>
      </c>
      <c r="D7" s="48" t="s">
        <v>105</v>
      </c>
      <c r="E7" s="48" t="s">
        <v>627</v>
      </c>
      <c r="F7" s="48" t="s">
        <v>57</v>
      </c>
      <c r="G7" s="48" t="s">
        <v>372</v>
      </c>
      <c r="H7" s="48" t="s">
        <v>373</v>
      </c>
      <c r="I7" s="152" t="s">
        <v>80</v>
      </c>
      <c r="J7" s="48" t="s">
        <v>550</v>
      </c>
      <c r="K7" s="46" t="s">
        <v>101</v>
      </c>
      <c r="L7" s="48" t="s">
        <v>181</v>
      </c>
      <c r="M7" s="48" t="s">
        <v>374</v>
      </c>
      <c r="N7" s="48"/>
      <c r="O7" s="76">
        <v>900</v>
      </c>
      <c r="P7" s="76"/>
      <c r="Q7" s="76">
        <v>900</v>
      </c>
      <c r="R7" s="76"/>
      <c r="S7" s="54" t="s">
        <v>168</v>
      </c>
    </row>
    <row r="8" spans="1:20" s="9" customFormat="1" ht="220.5" customHeight="1">
      <c r="A8" s="48">
        <v>3</v>
      </c>
      <c r="B8" s="48" t="s">
        <v>113</v>
      </c>
      <c r="C8" s="48" t="s">
        <v>629</v>
      </c>
      <c r="D8" s="48" t="s">
        <v>105</v>
      </c>
      <c r="E8" s="48" t="s">
        <v>630</v>
      </c>
      <c r="F8" s="48" t="s">
        <v>57</v>
      </c>
      <c r="G8" s="48" t="s">
        <v>563</v>
      </c>
      <c r="H8" s="48" t="s">
        <v>375</v>
      </c>
      <c r="I8" s="48" t="s">
        <v>80</v>
      </c>
      <c r="J8" s="48" t="s">
        <v>180</v>
      </c>
      <c r="K8" s="46" t="s">
        <v>562</v>
      </c>
      <c r="L8" s="48" t="s">
        <v>376</v>
      </c>
      <c r="M8" s="48" t="s">
        <v>374</v>
      </c>
      <c r="N8" s="48"/>
      <c r="O8" s="76">
        <v>1700</v>
      </c>
      <c r="P8" s="76"/>
      <c r="Q8" s="76">
        <v>1700</v>
      </c>
      <c r="R8" s="76"/>
      <c r="S8" s="54" t="s">
        <v>168</v>
      </c>
    </row>
    <row r="9" spans="1:20" s="9" customFormat="1" ht="264" customHeight="1">
      <c r="A9" s="48">
        <v>4</v>
      </c>
      <c r="B9" s="48" t="s">
        <v>113</v>
      </c>
      <c r="C9" s="48" t="s">
        <v>631</v>
      </c>
      <c r="D9" s="48" t="s">
        <v>105</v>
      </c>
      <c r="E9" s="48" t="s">
        <v>632</v>
      </c>
      <c r="F9" s="48" t="s">
        <v>70</v>
      </c>
      <c r="G9" s="48" t="s">
        <v>1006</v>
      </c>
      <c r="H9" s="48" t="s">
        <v>1306</v>
      </c>
      <c r="I9" s="48" t="s">
        <v>1007</v>
      </c>
      <c r="J9" s="48" t="s">
        <v>1008</v>
      </c>
      <c r="K9" s="46" t="s">
        <v>182</v>
      </c>
      <c r="L9" s="48" t="s">
        <v>142</v>
      </c>
      <c r="M9" s="48" t="s">
        <v>52</v>
      </c>
      <c r="N9" s="48"/>
      <c r="O9" s="76">
        <v>7245.48</v>
      </c>
      <c r="P9" s="76"/>
      <c r="Q9" s="76">
        <v>7245.48</v>
      </c>
      <c r="R9" s="76"/>
      <c r="S9" s="54" t="s">
        <v>168</v>
      </c>
    </row>
    <row r="10" spans="1:20" s="9" customFormat="1" ht="290.25" customHeight="1">
      <c r="A10" s="48">
        <v>5</v>
      </c>
      <c r="B10" s="48" t="s">
        <v>113</v>
      </c>
      <c r="C10" s="48" t="s">
        <v>631</v>
      </c>
      <c r="D10" s="48" t="s">
        <v>105</v>
      </c>
      <c r="E10" s="48" t="s">
        <v>633</v>
      </c>
      <c r="F10" s="48" t="s">
        <v>70</v>
      </c>
      <c r="G10" s="128" t="s">
        <v>177</v>
      </c>
      <c r="H10" s="48" t="s">
        <v>170</v>
      </c>
      <c r="I10" s="48" t="s">
        <v>171</v>
      </c>
      <c r="J10" s="48" t="s">
        <v>178</v>
      </c>
      <c r="K10" s="46" t="s">
        <v>379</v>
      </c>
      <c r="L10" s="48" t="s">
        <v>179</v>
      </c>
      <c r="M10" s="48" t="s">
        <v>380</v>
      </c>
      <c r="N10" s="48"/>
      <c r="O10" s="76">
        <v>1678.98</v>
      </c>
      <c r="P10" s="76"/>
      <c r="Q10" s="76">
        <v>1678.98</v>
      </c>
      <c r="R10" s="76"/>
      <c r="S10" s="54" t="s">
        <v>168</v>
      </c>
    </row>
    <row r="11" spans="1:20" s="9" customFormat="1" ht="229.5" customHeight="1">
      <c r="A11" s="48">
        <v>6</v>
      </c>
      <c r="B11" s="48" t="s">
        <v>113</v>
      </c>
      <c r="C11" s="48" t="s">
        <v>634</v>
      </c>
      <c r="D11" s="48" t="s">
        <v>105</v>
      </c>
      <c r="E11" s="48" t="s">
        <v>627</v>
      </c>
      <c r="F11" s="48" t="s">
        <v>559</v>
      </c>
      <c r="G11" s="128" t="s">
        <v>1043</v>
      </c>
      <c r="H11" s="48" t="s">
        <v>1164</v>
      </c>
      <c r="I11" s="48" t="s">
        <v>80</v>
      </c>
      <c r="J11" s="48" t="s">
        <v>1009</v>
      </c>
      <c r="K11" s="46" t="s">
        <v>101</v>
      </c>
      <c r="L11" s="48" t="s">
        <v>1163</v>
      </c>
      <c r="M11" s="48" t="s">
        <v>751</v>
      </c>
      <c r="N11" s="48"/>
      <c r="O11" s="76">
        <v>477</v>
      </c>
      <c r="P11" s="76"/>
      <c r="Q11" s="76">
        <v>477</v>
      </c>
      <c r="R11" s="76"/>
      <c r="S11" s="54" t="s">
        <v>168</v>
      </c>
    </row>
    <row r="12" spans="1:20" s="9" customFormat="1" ht="249.75" customHeight="1">
      <c r="A12" s="48">
        <v>7</v>
      </c>
      <c r="B12" s="48" t="s">
        <v>113</v>
      </c>
      <c r="C12" s="48" t="s">
        <v>635</v>
      </c>
      <c r="D12" s="48" t="s">
        <v>105</v>
      </c>
      <c r="E12" s="48" t="s">
        <v>627</v>
      </c>
      <c r="F12" s="48" t="s">
        <v>57</v>
      </c>
      <c r="G12" s="128" t="s">
        <v>1044</v>
      </c>
      <c r="H12" s="48" t="s">
        <v>1045</v>
      </c>
      <c r="I12" s="48" t="s">
        <v>80</v>
      </c>
      <c r="J12" s="48" t="s">
        <v>1013</v>
      </c>
      <c r="K12" s="46" t="s">
        <v>1012</v>
      </c>
      <c r="L12" s="48" t="s">
        <v>1010</v>
      </c>
      <c r="M12" s="48" t="s">
        <v>1011</v>
      </c>
      <c r="N12" s="48"/>
      <c r="O12" s="76">
        <v>985</v>
      </c>
      <c r="P12" s="76"/>
      <c r="Q12" s="76">
        <v>985</v>
      </c>
      <c r="R12" s="76"/>
      <c r="S12" s="54" t="s">
        <v>168</v>
      </c>
    </row>
    <row r="13" spans="1:20" s="9" customFormat="1" ht="320.25" customHeight="1">
      <c r="A13" s="48">
        <v>8</v>
      </c>
      <c r="B13" s="48" t="s">
        <v>113</v>
      </c>
      <c r="C13" s="48" t="s">
        <v>637</v>
      </c>
      <c r="D13" s="48" t="s">
        <v>183</v>
      </c>
      <c r="E13" s="48" t="s">
        <v>638</v>
      </c>
      <c r="F13" s="48" t="s">
        <v>70</v>
      </c>
      <c r="G13" s="48" t="s">
        <v>173</v>
      </c>
      <c r="H13" s="48" t="s">
        <v>172</v>
      </c>
      <c r="I13" s="48" t="s">
        <v>62</v>
      </c>
      <c r="J13" s="48" t="s">
        <v>184</v>
      </c>
      <c r="K13" s="46" t="s">
        <v>378</v>
      </c>
      <c r="L13" s="48" t="s">
        <v>118</v>
      </c>
      <c r="M13" s="48" t="s">
        <v>63</v>
      </c>
      <c r="N13" s="48"/>
      <c r="O13" s="76">
        <v>8000</v>
      </c>
      <c r="P13" s="76"/>
      <c r="Q13" s="76">
        <v>0</v>
      </c>
      <c r="R13" s="76"/>
      <c r="S13" s="54" t="s">
        <v>168</v>
      </c>
    </row>
    <row r="14" spans="1:20" s="9" customFormat="1" ht="254.25" customHeight="1">
      <c r="A14" s="48">
        <v>9</v>
      </c>
      <c r="B14" s="54" t="s">
        <v>113</v>
      </c>
      <c r="C14" s="48" t="s">
        <v>636</v>
      </c>
      <c r="D14" s="48" t="s">
        <v>105</v>
      </c>
      <c r="E14" s="48" t="s">
        <v>639</v>
      </c>
      <c r="F14" s="48" t="s">
        <v>70</v>
      </c>
      <c r="G14" s="54" t="s">
        <v>159</v>
      </c>
      <c r="H14" s="48" t="s">
        <v>185</v>
      </c>
      <c r="I14" s="48" t="s">
        <v>40</v>
      </c>
      <c r="J14" s="48" t="s">
        <v>40</v>
      </c>
      <c r="K14" s="46" t="s">
        <v>59</v>
      </c>
      <c r="L14" s="48" t="s">
        <v>46</v>
      </c>
      <c r="M14" s="54" t="s">
        <v>380</v>
      </c>
      <c r="N14" s="48"/>
      <c r="O14" s="76">
        <v>10000</v>
      </c>
      <c r="P14" s="76"/>
      <c r="Q14" s="76">
        <v>0</v>
      </c>
      <c r="R14" s="76"/>
      <c r="S14" s="54" t="s">
        <v>168</v>
      </c>
    </row>
    <row r="15" spans="1:20" s="287" customFormat="1" ht="216">
      <c r="A15" s="277">
        <v>10</v>
      </c>
      <c r="B15" s="326" t="s">
        <v>113</v>
      </c>
      <c r="C15" s="277" t="s">
        <v>1530</v>
      </c>
      <c r="D15" s="326" t="s">
        <v>43</v>
      </c>
      <c r="E15" s="326" t="s">
        <v>1017</v>
      </c>
      <c r="F15" s="326" t="s">
        <v>752</v>
      </c>
      <c r="G15" s="327" t="s">
        <v>169</v>
      </c>
      <c r="H15" s="277" t="s">
        <v>174</v>
      </c>
      <c r="I15" s="277" t="s">
        <v>175</v>
      </c>
      <c r="J15" s="277" t="s">
        <v>176</v>
      </c>
      <c r="K15" s="280" t="s">
        <v>59</v>
      </c>
      <c r="L15" s="277" t="s">
        <v>164</v>
      </c>
      <c r="M15" s="277"/>
      <c r="N15" s="277" t="s">
        <v>166</v>
      </c>
      <c r="O15" s="296"/>
      <c r="P15" s="296">
        <v>16522</v>
      </c>
      <c r="Q15" s="296"/>
      <c r="R15" s="296">
        <v>16522</v>
      </c>
      <c r="S15" s="326" t="s">
        <v>168</v>
      </c>
    </row>
    <row r="16" spans="1:20" ht="252">
      <c r="A16" s="48">
        <v>11</v>
      </c>
      <c r="B16" s="48" t="s">
        <v>113</v>
      </c>
      <c r="C16" s="48" t="s">
        <v>631</v>
      </c>
      <c r="D16" s="48" t="s">
        <v>105</v>
      </c>
      <c r="E16" s="48" t="s">
        <v>1162</v>
      </c>
      <c r="F16" s="54" t="s">
        <v>752</v>
      </c>
      <c r="G16" s="128" t="s">
        <v>561</v>
      </c>
      <c r="H16" s="48" t="s">
        <v>377</v>
      </c>
      <c r="I16" s="48" t="s">
        <v>1018</v>
      </c>
      <c r="J16" s="48" t="s">
        <v>1019</v>
      </c>
      <c r="K16" s="46" t="s">
        <v>549</v>
      </c>
      <c r="L16" s="48" t="s">
        <v>142</v>
      </c>
      <c r="M16" s="48"/>
      <c r="N16" s="48" t="s">
        <v>52</v>
      </c>
      <c r="O16" s="76"/>
      <c r="P16" s="76">
        <v>19000</v>
      </c>
      <c r="Q16" s="76"/>
      <c r="R16" s="76">
        <v>19000</v>
      </c>
      <c r="S16" s="54" t="s">
        <v>168</v>
      </c>
    </row>
    <row r="17" spans="1:19" ht="252">
      <c r="A17" s="48">
        <v>12</v>
      </c>
      <c r="B17" s="48" t="s">
        <v>113</v>
      </c>
      <c r="C17" s="48" t="s">
        <v>636</v>
      </c>
      <c r="D17" s="48" t="s">
        <v>105</v>
      </c>
      <c r="E17" s="48" t="s">
        <v>630</v>
      </c>
      <c r="F17" s="54" t="s">
        <v>752</v>
      </c>
      <c r="G17" s="128" t="s">
        <v>564</v>
      </c>
      <c r="H17" s="48" t="s">
        <v>1046</v>
      </c>
      <c r="I17" s="48" t="s">
        <v>381</v>
      </c>
      <c r="J17" s="48" t="s">
        <v>1021</v>
      </c>
      <c r="K17" s="46" t="s">
        <v>1014</v>
      </c>
      <c r="L17" s="48" t="s">
        <v>1020</v>
      </c>
      <c r="M17" s="48"/>
      <c r="N17" s="48" t="s">
        <v>1015</v>
      </c>
      <c r="O17" s="76"/>
      <c r="P17" s="76">
        <v>50000</v>
      </c>
      <c r="Q17" s="76"/>
      <c r="R17" s="76">
        <v>50000</v>
      </c>
      <c r="S17" s="54" t="s">
        <v>168</v>
      </c>
    </row>
    <row r="18" spans="1:19" s="287" customFormat="1" ht="192">
      <c r="A18" s="277">
        <v>13</v>
      </c>
      <c r="B18" s="277" t="s">
        <v>113</v>
      </c>
      <c r="C18" s="277" t="s">
        <v>626</v>
      </c>
      <c r="D18" s="277" t="s">
        <v>715</v>
      </c>
      <c r="E18" s="277" t="s">
        <v>1022</v>
      </c>
      <c r="F18" s="326" t="s">
        <v>752</v>
      </c>
      <c r="G18" s="284" t="s">
        <v>372</v>
      </c>
      <c r="H18" s="277" t="s">
        <v>1047</v>
      </c>
      <c r="I18" s="320" t="s">
        <v>80</v>
      </c>
      <c r="J18" s="277" t="s">
        <v>1464</v>
      </c>
      <c r="K18" s="280" t="s">
        <v>1463</v>
      </c>
      <c r="L18" s="277" t="s">
        <v>181</v>
      </c>
      <c r="M18" s="277"/>
      <c r="N18" s="277" t="s">
        <v>193</v>
      </c>
      <c r="O18" s="296"/>
      <c r="P18" s="296">
        <v>2500</v>
      </c>
      <c r="Q18" s="296"/>
      <c r="R18" s="296">
        <v>2500</v>
      </c>
      <c r="S18" s="326" t="s">
        <v>168</v>
      </c>
    </row>
    <row r="19" spans="1:19" ht="252">
      <c r="A19" s="48">
        <v>14</v>
      </c>
      <c r="B19" s="48" t="s">
        <v>113</v>
      </c>
      <c r="C19" s="48" t="s">
        <v>629</v>
      </c>
      <c r="D19" s="48" t="s">
        <v>105</v>
      </c>
      <c r="E19" s="48" t="s">
        <v>630</v>
      </c>
      <c r="F19" s="54" t="s">
        <v>752</v>
      </c>
      <c r="G19" s="128" t="s">
        <v>1031</v>
      </c>
      <c r="H19" s="48" t="s">
        <v>1048</v>
      </c>
      <c r="I19" s="48" t="s">
        <v>80</v>
      </c>
      <c r="J19" s="48" t="s">
        <v>1032</v>
      </c>
      <c r="K19" s="46" t="s">
        <v>1016</v>
      </c>
      <c r="L19" s="48" t="s">
        <v>179</v>
      </c>
      <c r="M19" s="48"/>
      <c r="N19" s="48" t="s">
        <v>41</v>
      </c>
      <c r="O19" s="76"/>
      <c r="P19" s="76">
        <v>4000</v>
      </c>
      <c r="Q19" s="76"/>
      <c r="R19" s="76">
        <v>4000</v>
      </c>
      <c r="S19" s="54" t="s">
        <v>168</v>
      </c>
    </row>
    <row r="20" spans="1:19" ht="216">
      <c r="A20" s="48">
        <v>15</v>
      </c>
      <c r="B20" s="48" t="s">
        <v>113</v>
      </c>
      <c r="C20" s="48" t="s">
        <v>1036</v>
      </c>
      <c r="D20" s="48" t="s">
        <v>105</v>
      </c>
      <c r="E20" s="48" t="s">
        <v>627</v>
      </c>
      <c r="F20" s="48" t="s">
        <v>559</v>
      </c>
      <c r="G20" s="128" t="s">
        <v>560</v>
      </c>
      <c r="H20" s="48" t="s">
        <v>1049</v>
      </c>
      <c r="I20" s="48" t="s">
        <v>80</v>
      </c>
      <c r="J20" s="48" t="s">
        <v>1035</v>
      </c>
      <c r="K20" s="46" t="s">
        <v>1034</v>
      </c>
      <c r="L20" s="48" t="s">
        <v>1033</v>
      </c>
      <c r="M20" s="48"/>
      <c r="N20" s="48" t="s">
        <v>41</v>
      </c>
      <c r="O20" s="76"/>
      <c r="P20" s="76">
        <v>5000</v>
      </c>
      <c r="Q20" s="76"/>
      <c r="R20" s="76">
        <v>5000</v>
      </c>
      <c r="S20" s="54" t="s">
        <v>168</v>
      </c>
    </row>
    <row r="21" spans="1:19" ht="252">
      <c r="A21" s="48">
        <v>16</v>
      </c>
      <c r="B21" s="48" t="s">
        <v>113</v>
      </c>
      <c r="C21" s="48" t="s">
        <v>631</v>
      </c>
      <c r="D21" s="48" t="s">
        <v>105</v>
      </c>
      <c r="E21" s="48" t="s">
        <v>633</v>
      </c>
      <c r="F21" s="54" t="s">
        <v>752</v>
      </c>
      <c r="G21" s="128" t="s">
        <v>177</v>
      </c>
      <c r="H21" s="48" t="s">
        <v>170</v>
      </c>
      <c r="I21" s="48" t="s">
        <v>171</v>
      </c>
      <c r="J21" s="48" t="s">
        <v>178</v>
      </c>
      <c r="K21" s="46" t="s">
        <v>379</v>
      </c>
      <c r="L21" s="48" t="s">
        <v>179</v>
      </c>
      <c r="M21" s="48"/>
      <c r="N21" s="48" t="s">
        <v>41</v>
      </c>
      <c r="O21" s="76"/>
      <c r="P21" s="76">
        <v>5000</v>
      </c>
      <c r="Q21" s="76"/>
      <c r="R21" s="76">
        <v>5000</v>
      </c>
      <c r="S21" s="54" t="s">
        <v>168</v>
      </c>
    </row>
    <row r="22" spans="1:19" ht="252">
      <c r="A22" s="48">
        <v>17</v>
      </c>
      <c r="B22" s="48" t="s">
        <v>113</v>
      </c>
      <c r="C22" s="48" t="s">
        <v>637</v>
      </c>
      <c r="D22" s="48" t="s">
        <v>183</v>
      </c>
      <c r="E22" s="48" t="s">
        <v>1050</v>
      </c>
      <c r="F22" s="54" t="s">
        <v>752</v>
      </c>
      <c r="G22" s="128" t="s">
        <v>173</v>
      </c>
      <c r="H22" s="48" t="s">
        <v>172</v>
      </c>
      <c r="I22" s="48" t="s">
        <v>62</v>
      </c>
      <c r="J22" s="48" t="s">
        <v>184</v>
      </c>
      <c r="K22" s="46" t="s">
        <v>378</v>
      </c>
      <c r="L22" s="48" t="s">
        <v>118</v>
      </c>
      <c r="M22" s="48"/>
      <c r="N22" s="48" t="s">
        <v>41</v>
      </c>
      <c r="O22" s="76"/>
      <c r="P22" s="76">
        <v>8000</v>
      </c>
      <c r="Q22" s="76"/>
      <c r="R22" s="76">
        <v>0</v>
      </c>
      <c r="S22" s="54" t="s">
        <v>168</v>
      </c>
    </row>
    <row r="23" spans="1:19" ht="252">
      <c r="A23" s="48">
        <v>18</v>
      </c>
      <c r="B23" s="54" t="s">
        <v>113</v>
      </c>
      <c r="C23" s="48" t="s">
        <v>636</v>
      </c>
      <c r="D23" s="48" t="s">
        <v>105</v>
      </c>
      <c r="E23" s="48" t="s">
        <v>639</v>
      </c>
      <c r="F23" s="54" t="s">
        <v>752</v>
      </c>
      <c r="G23" s="178" t="s">
        <v>159</v>
      </c>
      <c r="H23" s="48" t="s">
        <v>185</v>
      </c>
      <c r="I23" s="48" t="s">
        <v>40</v>
      </c>
      <c r="J23" s="48" t="s">
        <v>40</v>
      </c>
      <c r="K23" s="46" t="s">
        <v>59</v>
      </c>
      <c r="L23" s="48" t="s">
        <v>46</v>
      </c>
      <c r="M23" s="54"/>
      <c r="N23" s="48" t="s">
        <v>41</v>
      </c>
      <c r="O23" s="76"/>
      <c r="P23" s="76">
        <v>10000</v>
      </c>
      <c r="Q23" s="76"/>
      <c r="R23" s="76">
        <v>0</v>
      </c>
      <c r="S23" s="54" t="s">
        <v>168</v>
      </c>
    </row>
    <row r="25" spans="1:19">
      <c r="A25" s="11"/>
      <c r="B25" s="11"/>
      <c r="C25" s="11"/>
      <c r="D25" s="11"/>
      <c r="E25" s="11"/>
      <c r="F25" s="11"/>
      <c r="G25" s="12"/>
      <c r="H25" s="11"/>
      <c r="I25" s="11"/>
      <c r="J25" s="11"/>
      <c r="K25" s="11"/>
      <c r="L25" s="11"/>
      <c r="M25" s="11"/>
      <c r="N25" s="11"/>
      <c r="O25" s="11"/>
      <c r="P25" s="11"/>
      <c r="Q25" s="11"/>
      <c r="R25" s="11"/>
      <c r="S25" s="11"/>
    </row>
    <row r="26" spans="1:19">
      <c r="A26" s="11"/>
      <c r="B26" s="11"/>
      <c r="C26" s="11"/>
      <c r="D26" s="11"/>
      <c r="E26" s="11"/>
      <c r="F26" s="11"/>
      <c r="G26" s="12"/>
      <c r="H26" s="11"/>
      <c r="I26" s="11"/>
      <c r="J26" s="11"/>
      <c r="K26" s="11"/>
      <c r="L26" s="11"/>
      <c r="M26" s="11"/>
      <c r="N26" s="11"/>
      <c r="O26" s="11"/>
      <c r="P26" s="11"/>
      <c r="Q26" s="11"/>
      <c r="R26" s="11"/>
      <c r="S26" s="11"/>
    </row>
    <row r="27" spans="1:19">
      <c r="A27" s="11"/>
      <c r="B27" s="11"/>
      <c r="C27" s="11"/>
      <c r="D27" s="11"/>
      <c r="E27" s="11"/>
      <c r="F27" s="11"/>
      <c r="G27" s="12"/>
      <c r="H27" s="11"/>
      <c r="I27" s="11"/>
      <c r="J27" s="11"/>
      <c r="K27" s="11"/>
      <c r="L27" s="11"/>
      <c r="M27" s="11"/>
      <c r="N27" s="11"/>
      <c r="O27" s="11"/>
      <c r="P27" s="303"/>
      <c r="Q27" s="303" t="s">
        <v>552</v>
      </c>
      <c r="R27" s="303" t="s">
        <v>553</v>
      </c>
      <c r="S27" s="11"/>
    </row>
    <row r="28" spans="1:19">
      <c r="A28" s="11"/>
      <c r="B28" s="11"/>
      <c r="C28" s="11"/>
      <c r="D28" s="11"/>
      <c r="E28" s="11"/>
      <c r="F28" s="11"/>
      <c r="G28" s="12"/>
      <c r="H28" s="11"/>
      <c r="I28" s="11"/>
      <c r="J28" s="11"/>
      <c r="K28" s="11"/>
      <c r="L28" s="11"/>
      <c r="M28" s="11"/>
      <c r="N28" s="11"/>
      <c r="O28" s="11"/>
      <c r="P28" s="303" t="s">
        <v>1498</v>
      </c>
      <c r="Q28" s="248">
        <v>18</v>
      </c>
      <c r="R28" s="305">
        <f>Q6+Q7+Q8+Q9+Q10+Q11+Q12+R15+R16+R17+R18+R19+R20+R21</f>
        <v>130008.45999999999</v>
      </c>
      <c r="S28" s="11"/>
    </row>
    <row r="29" spans="1:19">
      <c r="A29" s="11"/>
      <c r="B29" s="11"/>
      <c r="C29" s="11"/>
      <c r="D29" s="11"/>
      <c r="E29" s="11"/>
      <c r="F29" s="11"/>
      <c r="G29" s="12"/>
      <c r="H29" s="11"/>
      <c r="I29" s="11"/>
      <c r="J29" s="11"/>
      <c r="K29" s="11"/>
      <c r="L29" s="11"/>
      <c r="M29" s="11"/>
      <c r="N29" s="11"/>
      <c r="O29" s="11"/>
      <c r="P29" s="11"/>
      <c r="Q29" s="11"/>
      <c r="R29" s="11"/>
      <c r="S29" s="11"/>
    </row>
    <row r="30" spans="1:19">
      <c r="A30" s="11"/>
      <c r="B30" s="11"/>
      <c r="C30" s="11"/>
      <c r="D30" s="11"/>
      <c r="E30" s="11"/>
      <c r="F30" s="11"/>
      <c r="G30" s="12"/>
      <c r="H30" s="11"/>
      <c r="I30" s="11"/>
      <c r="J30" s="11"/>
      <c r="K30" s="11"/>
      <c r="L30" s="11"/>
      <c r="M30" s="11"/>
      <c r="N30" s="11"/>
      <c r="O30" s="11"/>
      <c r="P30" s="11"/>
      <c r="Q30" s="11"/>
      <c r="R30" s="11"/>
      <c r="S30" s="11"/>
    </row>
    <row r="31" spans="1:19">
      <c r="A31" s="11"/>
      <c r="B31" s="11"/>
      <c r="C31" s="11"/>
      <c r="D31" s="11"/>
      <c r="E31" s="11"/>
      <c r="F31" s="11"/>
      <c r="G31" s="12"/>
      <c r="H31" s="11"/>
      <c r="I31" s="11"/>
      <c r="J31" s="11"/>
      <c r="K31" s="11"/>
      <c r="L31" s="11"/>
      <c r="M31" s="11"/>
      <c r="N31" s="11"/>
      <c r="O31" s="11"/>
      <c r="P31" s="11"/>
      <c r="Q31" s="11"/>
      <c r="R31" s="11"/>
      <c r="S31" s="11"/>
    </row>
    <row r="32" spans="1:19">
      <c r="A32" s="11"/>
      <c r="B32" s="11"/>
      <c r="C32" s="11"/>
      <c r="D32" s="11"/>
      <c r="E32" s="11"/>
      <c r="F32" s="11"/>
      <c r="G32" s="12"/>
      <c r="H32" s="11"/>
      <c r="I32" s="11"/>
      <c r="J32" s="11"/>
      <c r="K32" s="11"/>
      <c r="L32" s="11"/>
      <c r="M32" s="11"/>
      <c r="N32" s="11"/>
      <c r="O32" s="11"/>
      <c r="P32" s="11"/>
      <c r="Q32" s="11"/>
      <c r="R32" s="11"/>
      <c r="S32" s="11"/>
    </row>
    <row r="33" spans="1:19">
      <c r="A33" s="11"/>
      <c r="B33" s="11"/>
      <c r="C33" s="11"/>
      <c r="D33" s="11"/>
      <c r="E33" s="11"/>
      <c r="F33" s="11"/>
      <c r="G33" s="12"/>
      <c r="H33" s="11"/>
      <c r="I33" s="11"/>
      <c r="J33" s="11"/>
      <c r="K33" s="11"/>
      <c r="L33" s="11"/>
      <c r="M33" s="11"/>
      <c r="N33" s="11"/>
      <c r="O33" s="11"/>
      <c r="P33" s="11"/>
      <c r="Q33" s="11"/>
      <c r="R33" s="11"/>
      <c r="S33" s="11"/>
    </row>
    <row r="34" spans="1:19">
      <c r="A34" s="11"/>
      <c r="B34" s="11"/>
      <c r="C34" s="11"/>
      <c r="D34" s="11"/>
      <c r="E34" s="11"/>
      <c r="F34" s="11"/>
      <c r="G34" s="12"/>
      <c r="H34" s="11"/>
      <c r="I34" s="11"/>
      <c r="J34" s="11"/>
      <c r="K34" s="11"/>
      <c r="L34" s="11"/>
      <c r="M34" s="11"/>
      <c r="N34" s="11"/>
      <c r="O34" s="11"/>
      <c r="P34" s="11"/>
      <c r="Q34" s="11"/>
      <c r="R34" s="11"/>
      <c r="S34" s="11"/>
    </row>
    <row r="35" spans="1:19">
      <c r="A35" s="11"/>
      <c r="B35" s="11"/>
      <c r="C35" s="11"/>
      <c r="D35" s="11"/>
      <c r="E35" s="11"/>
      <c r="F35" s="11"/>
      <c r="G35" s="12"/>
      <c r="H35" s="11"/>
      <c r="I35" s="11"/>
      <c r="J35" s="11"/>
      <c r="K35" s="11"/>
      <c r="L35" s="11"/>
      <c r="M35" s="11"/>
      <c r="N35" s="11"/>
      <c r="O35" s="11"/>
      <c r="P35" s="11"/>
      <c r="Q35" s="11"/>
      <c r="R35" s="11"/>
      <c r="S35" s="11"/>
    </row>
    <row r="36" spans="1:19">
      <c r="A36" s="11"/>
      <c r="B36" s="11"/>
      <c r="C36" s="11"/>
      <c r="D36" s="11"/>
      <c r="E36" s="11"/>
      <c r="F36" s="11"/>
      <c r="G36" s="12"/>
      <c r="H36" s="11"/>
      <c r="I36" s="11"/>
      <c r="J36" s="11"/>
      <c r="K36" s="11"/>
      <c r="L36" s="11"/>
      <c r="M36" s="11"/>
      <c r="N36" s="11"/>
      <c r="O36" s="11"/>
      <c r="P36" s="11"/>
      <c r="Q36" s="11"/>
      <c r="R36" s="11"/>
      <c r="S36" s="11"/>
    </row>
    <row r="37" spans="1:19">
      <c r="A37" s="11"/>
      <c r="B37" s="11"/>
      <c r="C37" s="11"/>
      <c r="D37" s="11"/>
      <c r="E37" s="11"/>
      <c r="F37" s="11"/>
      <c r="G37" s="12"/>
      <c r="H37" s="11"/>
      <c r="I37" s="11"/>
      <c r="J37" s="11"/>
      <c r="K37" s="11"/>
      <c r="L37" s="11"/>
      <c r="M37" s="11"/>
      <c r="N37" s="11"/>
      <c r="O37" s="11"/>
      <c r="P37" s="11"/>
      <c r="Q37" s="11"/>
      <c r="R37" s="11"/>
      <c r="S37" s="11"/>
    </row>
    <row r="38" spans="1:19">
      <c r="A38" s="11"/>
      <c r="B38" s="11"/>
      <c r="C38" s="11"/>
      <c r="D38" s="11"/>
      <c r="E38" s="11"/>
      <c r="F38" s="11"/>
      <c r="G38" s="12"/>
      <c r="H38" s="11"/>
      <c r="I38" s="11"/>
      <c r="J38" s="11"/>
      <c r="K38" s="11"/>
      <c r="L38" s="11"/>
      <c r="M38" s="11"/>
      <c r="N38" s="11"/>
      <c r="O38" s="11"/>
      <c r="P38" s="11"/>
      <c r="Q38" s="11"/>
      <c r="R38" s="11"/>
      <c r="S38" s="11"/>
    </row>
    <row r="39" spans="1:19">
      <c r="A39" s="11"/>
      <c r="B39" s="11"/>
      <c r="C39" s="11"/>
      <c r="D39" s="11"/>
      <c r="E39" s="11"/>
      <c r="F39" s="11"/>
      <c r="G39" s="12"/>
      <c r="H39" s="11"/>
      <c r="I39" s="11"/>
      <c r="J39" s="11"/>
      <c r="K39" s="11"/>
      <c r="L39" s="11"/>
      <c r="M39" s="11"/>
      <c r="N39" s="11"/>
      <c r="O39" s="11"/>
      <c r="P39" s="11"/>
      <c r="Q39" s="11"/>
      <c r="R39" s="11"/>
      <c r="S39" s="11"/>
    </row>
    <row r="40" spans="1:19">
      <c r="A40" s="11"/>
      <c r="B40" s="11"/>
      <c r="C40" s="11"/>
      <c r="D40" s="11"/>
      <c r="E40" s="11"/>
      <c r="F40" s="11"/>
      <c r="G40" s="12"/>
      <c r="H40" s="11"/>
      <c r="I40" s="11"/>
      <c r="J40" s="11"/>
      <c r="K40" s="11"/>
      <c r="L40" s="11"/>
      <c r="M40" s="11"/>
      <c r="N40" s="11"/>
      <c r="O40" s="11"/>
      <c r="P40" s="11"/>
      <c r="Q40" s="11"/>
      <c r="R40" s="11"/>
      <c r="S40" s="11"/>
    </row>
    <row r="41" spans="1:19">
      <c r="A41" s="11"/>
      <c r="B41" s="11"/>
      <c r="C41" s="11"/>
      <c r="D41" s="11"/>
      <c r="E41" s="11"/>
      <c r="F41" s="11"/>
      <c r="G41" s="12"/>
      <c r="H41" s="11"/>
      <c r="I41" s="11"/>
      <c r="J41" s="11"/>
      <c r="K41" s="11"/>
      <c r="L41" s="11"/>
      <c r="M41" s="11"/>
      <c r="N41" s="11"/>
      <c r="O41" s="11"/>
      <c r="P41" s="11"/>
      <c r="Q41" s="11"/>
      <c r="R41" s="11"/>
      <c r="S41" s="11"/>
    </row>
    <row r="42" spans="1:19">
      <c r="A42" s="11"/>
      <c r="B42" s="11"/>
      <c r="C42" s="11"/>
      <c r="D42" s="11"/>
      <c r="E42" s="11"/>
      <c r="F42" s="11"/>
      <c r="G42" s="12"/>
      <c r="H42" s="11"/>
      <c r="I42" s="11"/>
      <c r="J42" s="11"/>
      <c r="K42" s="11"/>
      <c r="L42" s="11"/>
      <c r="M42" s="11"/>
      <c r="N42" s="11"/>
      <c r="O42" s="11"/>
      <c r="P42" s="11"/>
      <c r="Q42" s="11"/>
      <c r="R42" s="11"/>
      <c r="S42" s="11"/>
    </row>
    <row r="43" spans="1:19">
      <c r="A43" s="11"/>
      <c r="B43" s="11"/>
      <c r="C43" s="11"/>
      <c r="D43" s="11"/>
      <c r="E43" s="11"/>
      <c r="F43" s="11"/>
      <c r="G43" s="12"/>
      <c r="H43" s="11"/>
      <c r="I43" s="11"/>
      <c r="J43" s="11"/>
      <c r="K43" s="11"/>
      <c r="L43" s="11"/>
      <c r="M43" s="11"/>
      <c r="N43" s="11"/>
      <c r="O43" s="11"/>
      <c r="P43" s="11"/>
      <c r="Q43" s="11"/>
      <c r="R43" s="11"/>
      <c r="S43" s="11"/>
    </row>
    <row r="44" spans="1:19">
      <c r="A44" s="11"/>
      <c r="B44" s="11"/>
      <c r="C44" s="11"/>
      <c r="D44" s="11"/>
      <c r="E44" s="11"/>
      <c r="F44" s="11"/>
      <c r="G44" s="12"/>
      <c r="H44" s="11"/>
      <c r="I44" s="11"/>
      <c r="J44" s="11"/>
      <c r="K44" s="11"/>
      <c r="L44" s="11"/>
      <c r="M44" s="11"/>
      <c r="N44" s="11"/>
      <c r="O44" s="11"/>
      <c r="P44" s="11"/>
      <c r="Q44" s="11"/>
      <c r="R44" s="11"/>
      <c r="S44" s="11"/>
    </row>
    <row r="45" spans="1:19">
      <c r="A45" s="11"/>
      <c r="B45" s="11"/>
      <c r="C45" s="11"/>
      <c r="D45" s="11"/>
      <c r="E45" s="11"/>
      <c r="F45" s="11"/>
      <c r="G45" s="12"/>
      <c r="H45" s="11"/>
      <c r="I45" s="11"/>
      <c r="J45" s="11"/>
      <c r="K45" s="11"/>
      <c r="L45" s="11"/>
      <c r="M45" s="11"/>
      <c r="N45" s="11"/>
      <c r="O45" s="11"/>
      <c r="P45" s="11"/>
      <c r="Q45" s="11"/>
      <c r="R45" s="11"/>
      <c r="S45" s="11"/>
    </row>
    <row r="46" spans="1:19">
      <c r="A46" s="11"/>
      <c r="B46" s="11"/>
      <c r="C46" s="11"/>
      <c r="D46" s="11"/>
      <c r="E46" s="11"/>
      <c r="F46" s="11"/>
      <c r="G46" s="12"/>
      <c r="H46" s="11"/>
      <c r="I46" s="11"/>
      <c r="J46" s="11"/>
      <c r="K46" s="11"/>
      <c r="L46" s="11"/>
      <c r="M46" s="11"/>
      <c r="N46" s="11"/>
      <c r="O46" s="11"/>
      <c r="P46" s="11"/>
      <c r="Q46" s="11"/>
      <c r="R46" s="11"/>
      <c r="S46" s="11"/>
    </row>
    <row r="47" spans="1:19">
      <c r="A47" s="11"/>
      <c r="B47" s="11"/>
      <c r="C47" s="11"/>
      <c r="D47" s="11"/>
      <c r="E47" s="11"/>
      <c r="F47" s="11"/>
      <c r="G47" s="12"/>
      <c r="H47" s="11"/>
      <c r="I47" s="11"/>
      <c r="J47" s="11"/>
      <c r="K47" s="11"/>
      <c r="L47" s="11"/>
      <c r="M47" s="11"/>
      <c r="N47" s="11"/>
      <c r="O47" s="11"/>
      <c r="P47" s="11"/>
      <c r="Q47" s="11"/>
      <c r="R47" s="11"/>
      <c r="S47" s="11"/>
    </row>
    <row r="48" spans="1:19">
      <c r="A48" s="11"/>
      <c r="B48" s="11"/>
      <c r="C48" s="11"/>
      <c r="D48" s="11"/>
      <c r="E48" s="11"/>
      <c r="F48" s="11"/>
      <c r="G48" s="12"/>
      <c r="H48" s="11"/>
      <c r="I48" s="11"/>
      <c r="J48" s="11"/>
      <c r="K48" s="11"/>
      <c r="L48" s="11"/>
      <c r="M48" s="11"/>
      <c r="N48" s="11"/>
      <c r="O48" s="11"/>
      <c r="P48" s="11"/>
      <c r="Q48" s="11"/>
      <c r="R48" s="11"/>
      <c r="S48" s="11"/>
    </row>
    <row r="49" spans="1:19">
      <c r="A49" s="11"/>
      <c r="B49" s="11"/>
      <c r="C49" s="11"/>
      <c r="D49" s="11"/>
      <c r="E49" s="11"/>
      <c r="F49" s="11"/>
      <c r="G49" s="12"/>
      <c r="H49" s="11"/>
      <c r="I49" s="11"/>
      <c r="J49" s="11"/>
      <c r="K49" s="11"/>
      <c r="L49" s="11"/>
      <c r="M49" s="11"/>
      <c r="N49" s="11"/>
      <c r="O49" s="11"/>
      <c r="P49" s="11"/>
      <c r="Q49" s="11"/>
      <c r="R49" s="11"/>
      <c r="S49" s="11"/>
    </row>
    <row r="50" spans="1:19">
      <c r="A50" s="11"/>
      <c r="B50" s="11"/>
      <c r="C50" s="11"/>
      <c r="D50" s="11"/>
      <c r="E50" s="11"/>
      <c r="F50" s="11"/>
      <c r="G50" s="12"/>
      <c r="H50" s="11"/>
      <c r="I50" s="11"/>
      <c r="J50" s="11"/>
      <c r="K50" s="11"/>
      <c r="L50" s="11"/>
      <c r="M50" s="11"/>
      <c r="N50" s="11"/>
      <c r="O50" s="11"/>
      <c r="P50" s="11"/>
      <c r="Q50" s="11"/>
      <c r="R50" s="11"/>
      <c r="S50" s="11"/>
    </row>
    <row r="51" spans="1:19">
      <c r="A51" s="11"/>
      <c r="B51" s="11"/>
      <c r="C51" s="11"/>
      <c r="D51" s="11"/>
      <c r="E51" s="11"/>
      <c r="F51" s="11"/>
      <c r="G51" s="12"/>
      <c r="H51" s="11"/>
      <c r="I51" s="11"/>
      <c r="J51" s="11"/>
      <c r="K51" s="11"/>
      <c r="L51" s="11"/>
      <c r="M51" s="11"/>
      <c r="N51" s="11"/>
      <c r="O51" s="11"/>
      <c r="P51" s="11"/>
      <c r="Q51" s="11"/>
      <c r="R51" s="11"/>
      <c r="S51" s="11"/>
    </row>
    <row r="52" spans="1:19">
      <c r="A52" s="11"/>
      <c r="B52" s="11"/>
      <c r="C52" s="11"/>
      <c r="D52" s="11"/>
      <c r="E52" s="11"/>
      <c r="F52" s="11"/>
      <c r="G52" s="12"/>
      <c r="H52" s="11"/>
      <c r="I52" s="11"/>
      <c r="J52" s="11"/>
      <c r="K52" s="11"/>
      <c r="L52" s="11"/>
      <c r="M52" s="11"/>
      <c r="N52" s="11"/>
      <c r="O52" s="11"/>
      <c r="P52" s="11"/>
      <c r="Q52" s="11"/>
      <c r="R52" s="11"/>
      <c r="S52" s="11"/>
    </row>
    <row r="53" spans="1:19">
      <c r="A53" s="11"/>
      <c r="B53" s="11"/>
      <c r="C53" s="11"/>
      <c r="D53" s="11"/>
      <c r="E53" s="11"/>
      <c r="F53" s="11"/>
      <c r="G53" s="12"/>
      <c r="H53" s="11"/>
      <c r="I53" s="11"/>
      <c r="J53" s="11"/>
      <c r="K53" s="11"/>
      <c r="L53" s="11"/>
      <c r="M53" s="11"/>
      <c r="N53" s="11"/>
      <c r="O53" s="11"/>
      <c r="P53" s="11"/>
      <c r="Q53" s="11"/>
      <c r="R53" s="11"/>
      <c r="S53" s="11"/>
    </row>
    <row r="54" spans="1:19">
      <c r="A54" s="11"/>
      <c r="B54" s="11"/>
      <c r="C54" s="11"/>
      <c r="D54" s="11"/>
      <c r="E54" s="11"/>
      <c r="F54" s="11"/>
      <c r="G54" s="12"/>
      <c r="H54" s="11"/>
      <c r="I54" s="11"/>
      <c r="J54" s="11"/>
      <c r="K54" s="11"/>
      <c r="L54" s="11"/>
      <c r="M54" s="11"/>
      <c r="N54" s="11"/>
      <c r="O54" s="11"/>
      <c r="P54" s="11"/>
      <c r="Q54" s="11"/>
      <c r="R54" s="11"/>
      <c r="S54" s="11"/>
    </row>
    <row r="55" spans="1:19">
      <c r="A55" s="11"/>
      <c r="B55" s="11"/>
      <c r="C55" s="11"/>
      <c r="D55" s="11"/>
      <c r="E55" s="11"/>
      <c r="F55" s="11"/>
      <c r="G55" s="12"/>
      <c r="H55" s="11"/>
      <c r="I55" s="11"/>
      <c r="J55" s="11"/>
      <c r="K55" s="11"/>
      <c r="L55" s="11"/>
      <c r="M55" s="11"/>
      <c r="N55" s="11"/>
      <c r="O55" s="11"/>
      <c r="P55" s="11"/>
      <c r="Q55" s="11"/>
      <c r="R55" s="11"/>
      <c r="S55" s="11"/>
    </row>
    <row r="56" spans="1:19">
      <c r="A56" s="11"/>
      <c r="B56" s="11"/>
      <c r="C56" s="11"/>
      <c r="D56" s="11"/>
      <c r="E56" s="11"/>
      <c r="F56" s="11"/>
      <c r="G56" s="12"/>
      <c r="H56" s="11"/>
      <c r="I56" s="11"/>
      <c r="J56" s="11"/>
      <c r="K56" s="11"/>
      <c r="L56" s="11"/>
      <c r="M56" s="11"/>
      <c r="N56" s="11"/>
      <c r="O56" s="11"/>
      <c r="P56" s="11"/>
      <c r="Q56" s="11"/>
      <c r="R56" s="11"/>
      <c r="S56" s="11"/>
    </row>
    <row r="57" spans="1:19">
      <c r="A57" s="11"/>
      <c r="B57" s="11"/>
      <c r="C57" s="11"/>
      <c r="D57" s="11"/>
      <c r="E57" s="11"/>
      <c r="F57" s="11"/>
      <c r="G57" s="12"/>
      <c r="H57" s="11"/>
      <c r="I57" s="11"/>
      <c r="J57" s="11"/>
      <c r="K57" s="11"/>
      <c r="L57" s="11"/>
      <c r="M57" s="11"/>
      <c r="N57" s="11"/>
      <c r="O57" s="11"/>
      <c r="P57" s="11"/>
      <c r="Q57" s="11"/>
      <c r="R57" s="11"/>
      <c r="S57" s="11"/>
    </row>
    <row r="58" spans="1:19">
      <c r="A58" s="11"/>
      <c r="B58" s="11"/>
      <c r="C58" s="11"/>
      <c r="D58" s="11"/>
      <c r="E58" s="11"/>
      <c r="F58" s="11"/>
      <c r="G58" s="12"/>
      <c r="H58" s="11"/>
      <c r="I58" s="11"/>
      <c r="J58" s="11"/>
      <c r="K58" s="11"/>
      <c r="L58" s="11"/>
      <c r="M58" s="11"/>
      <c r="N58" s="11"/>
      <c r="O58" s="11"/>
      <c r="P58" s="11"/>
      <c r="Q58" s="11"/>
      <c r="R58" s="11"/>
      <c r="S58" s="11"/>
    </row>
    <row r="59" spans="1:19">
      <c r="A59" s="11"/>
      <c r="B59" s="11"/>
      <c r="C59" s="11"/>
      <c r="D59" s="11"/>
      <c r="E59" s="11"/>
      <c r="F59" s="11"/>
      <c r="G59" s="12"/>
      <c r="H59" s="11"/>
      <c r="I59" s="11"/>
      <c r="J59" s="11"/>
      <c r="K59" s="11"/>
      <c r="L59" s="11"/>
      <c r="M59" s="11"/>
      <c r="N59" s="11"/>
      <c r="O59" s="11"/>
      <c r="P59" s="11"/>
      <c r="Q59" s="11"/>
      <c r="R59" s="11"/>
      <c r="S59" s="11"/>
    </row>
    <row r="60" spans="1:19">
      <c r="A60" s="11"/>
      <c r="B60" s="11"/>
      <c r="C60" s="11"/>
      <c r="D60" s="11"/>
      <c r="E60" s="11"/>
      <c r="F60" s="11"/>
      <c r="G60" s="12"/>
      <c r="H60" s="11"/>
      <c r="I60" s="11"/>
      <c r="J60" s="11"/>
      <c r="K60" s="11"/>
      <c r="L60" s="11"/>
      <c r="M60" s="11"/>
      <c r="N60" s="11"/>
      <c r="O60" s="11"/>
      <c r="P60" s="11"/>
      <c r="Q60" s="11"/>
      <c r="R60" s="11"/>
      <c r="S60" s="11"/>
    </row>
    <row r="61" spans="1:19">
      <c r="A61" s="11"/>
      <c r="B61" s="11"/>
      <c r="C61" s="11"/>
      <c r="D61" s="11"/>
      <c r="E61" s="11"/>
      <c r="F61" s="11"/>
      <c r="G61" s="12"/>
      <c r="H61" s="11"/>
      <c r="I61" s="11"/>
      <c r="J61" s="11"/>
      <c r="K61" s="11"/>
      <c r="L61" s="11"/>
      <c r="M61" s="11"/>
      <c r="N61" s="11"/>
      <c r="O61" s="11"/>
      <c r="P61" s="11"/>
      <c r="Q61" s="11"/>
      <c r="R61" s="11"/>
      <c r="S61" s="11"/>
    </row>
    <row r="62" spans="1:19">
      <c r="A62" s="11"/>
      <c r="B62" s="11"/>
      <c r="C62" s="11"/>
      <c r="D62" s="11"/>
      <c r="E62" s="11"/>
      <c r="F62" s="11"/>
      <c r="G62" s="12"/>
      <c r="H62" s="11"/>
      <c r="I62" s="11"/>
      <c r="J62" s="11"/>
      <c r="K62" s="11"/>
      <c r="L62" s="11"/>
      <c r="M62" s="11"/>
      <c r="N62" s="11"/>
      <c r="O62" s="11"/>
      <c r="P62" s="11"/>
      <c r="Q62" s="11"/>
      <c r="R62" s="11"/>
      <c r="S62" s="11"/>
    </row>
    <row r="63" spans="1:19">
      <c r="A63" s="11"/>
      <c r="B63" s="11"/>
      <c r="C63" s="11"/>
      <c r="D63" s="11"/>
      <c r="E63" s="11"/>
      <c r="F63" s="11"/>
      <c r="G63" s="12"/>
      <c r="H63" s="11"/>
      <c r="I63" s="11"/>
      <c r="J63" s="11"/>
      <c r="K63" s="11"/>
      <c r="L63" s="11"/>
      <c r="M63" s="11"/>
      <c r="N63" s="11"/>
      <c r="O63" s="11"/>
      <c r="P63" s="11"/>
      <c r="Q63" s="11"/>
      <c r="R63" s="11"/>
      <c r="S63" s="11"/>
    </row>
    <row r="64" spans="1:19">
      <c r="A64" s="11"/>
      <c r="B64" s="11"/>
      <c r="C64" s="11"/>
      <c r="D64" s="11"/>
      <c r="E64" s="11"/>
      <c r="F64" s="11"/>
      <c r="G64" s="12"/>
      <c r="H64" s="11"/>
      <c r="I64" s="11"/>
      <c r="J64" s="11"/>
      <c r="K64" s="11"/>
      <c r="L64" s="11"/>
      <c r="M64" s="11"/>
      <c r="N64" s="11"/>
      <c r="O64" s="11"/>
      <c r="P64" s="11"/>
      <c r="Q64" s="11"/>
      <c r="R64" s="11"/>
      <c r="S64" s="11"/>
    </row>
    <row r="65" spans="1:19">
      <c r="A65" s="11"/>
      <c r="B65" s="11"/>
      <c r="C65" s="11"/>
      <c r="D65" s="11"/>
      <c r="E65" s="11"/>
      <c r="F65" s="11"/>
      <c r="G65" s="12"/>
      <c r="H65" s="11"/>
      <c r="I65" s="11"/>
      <c r="J65" s="11"/>
      <c r="K65" s="11"/>
      <c r="L65" s="11"/>
      <c r="M65" s="11"/>
      <c r="N65" s="11"/>
      <c r="O65" s="11"/>
      <c r="P65" s="11"/>
      <c r="Q65" s="11"/>
      <c r="R65" s="11"/>
      <c r="S65" s="11"/>
    </row>
    <row r="66" spans="1:19">
      <c r="A66" s="11"/>
      <c r="B66" s="11"/>
      <c r="C66" s="11"/>
      <c r="D66" s="11"/>
      <c r="E66" s="11"/>
      <c r="F66" s="11"/>
      <c r="G66" s="12"/>
      <c r="H66" s="11"/>
      <c r="I66" s="11"/>
      <c r="J66" s="11"/>
      <c r="K66" s="11"/>
      <c r="L66" s="11"/>
      <c r="M66" s="11"/>
      <c r="N66" s="11"/>
      <c r="O66" s="11"/>
      <c r="P66" s="11"/>
      <c r="Q66" s="11"/>
      <c r="R66" s="11"/>
      <c r="S66" s="11"/>
    </row>
    <row r="67" spans="1:19">
      <c r="A67" s="11"/>
      <c r="B67" s="11"/>
      <c r="C67" s="11"/>
      <c r="D67" s="11"/>
      <c r="E67" s="11"/>
      <c r="F67" s="11"/>
      <c r="G67" s="12"/>
      <c r="H67" s="11"/>
      <c r="I67" s="11"/>
      <c r="J67" s="11"/>
      <c r="K67" s="11"/>
      <c r="L67" s="11"/>
      <c r="M67" s="11"/>
      <c r="N67" s="11"/>
      <c r="O67" s="11"/>
      <c r="P67" s="11"/>
      <c r="Q67" s="11"/>
      <c r="R67" s="11"/>
      <c r="S67" s="11"/>
    </row>
    <row r="68" spans="1:19">
      <c r="A68" s="11"/>
      <c r="B68" s="11"/>
      <c r="C68" s="11"/>
      <c r="D68" s="11"/>
      <c r="E68" s="11"/>
      <c r="F68" s="11"/>
      <c r="G68" s="12"/>
      <c r="H68" s="11"/>
      <c r="I68" s="11"/>
      <c r="J68" s="11"/>
      <c r="K68" s="11"/>
      <c r="L68" s="11"/>
      <c r="M68" s="11"/>
      <c r="N68" s="11"/>
      <c r="O68" s="11"/>
      <c r="P68" s="11"/>
      <c r="Q68" s="11"/>
      <c r="R68" s="11"/>
      <c r="S68" s="11"/>
    </row>
    <row r="69" spans="1:19">
      <c r="A69" s="11"/>
      <c r="B69" s="11"/>
      <c r="C69" s="11"/>
      <c r="D69" s="11"/>
      <c r="E69" s="11"/>
      <c r="F69" s="11"/>
      <c r="G69" s="12"/>
      <c r="H69" s="11"/>
      <c r="I69" s="11"/>
      <c r="J69" s="11"/>
      <c r="K69" s="11"/>
      <c r="L69" s="11"/>
      <c r="M69" s="11"/>
      <c r="N69" s="11"/>
      <c r="O69" s="11"/>
      <c r="P69" s="11"/>
      <c r="Q69" s="11"/>
      <c r="R69" s="11"/>
      <c r="S69" s="11"/>
    </row>
    <row r="70" spans="1:19">
      <c r="A70" s="11"/>
      <c r="B70" s="11"/>
      <c r="C70" s="11"/>
      <c r="D70" s="11"/>
      <c r="E70" s="11"/>
      <c r="F70" s="11"/>
      <c r="G70" s="12"/>
      <c r="H70" s="11"/>
      <c r="I70" s="11"/>
      <c r="J70" s="11"/>
      <c r="K70" s="11"/>
      <c r="L70" s="11"/>
      <c r="M70" s="11"/>
      <c r="N70" s="11"/>
      <c r="O70" s="11"/>
      <c r="P70" s="11"/>
      <c r="Q70" s="11"/>
      <c r="R70" s="11"/>
      <c r="S70" s="11"/>
    </row>
    <row r="71" spans="1:19">
      <c r="A71" s="11"/>
      <c r="B71" s="11"/>
      <c r="C71" s="11"/>
      <c r="D71" s="11"/>
      <c r="E71" s="11"/>
      <c r="F71" s="11"/>
      <c r="G71" s="12"/>
      <c r="H71" s="11"/>
      <c r="I71" s="11"/>
      <c r="J71" s="11"/>
      <c r="K71" s="11"/>
      <c r="L71" s="11"/>
      <c r="M71" s="11"/>
      <c r="N71" s="11"/>
      <c r="O71" s="11"/>
      <c r="P71" s="11"/>
      <c r="Q71" s="11"/>
      <c r="R71" s="11"/>
      <c r="S71" s="11"/>
    </row>
    <row r="72" spans="1:19">
      <c r="A72" s="11"/>
      <c r="B72" s="11"/>
      <c r="C72" s="11"/>
      <c r="D72" s="11"/>
      <c r="E72" s="11"/>
      <c r="F72" s="11"/>
      <c r="G72" s="12"/>
      <c r="H72" s="11"/>
      <c r="I72" s="11"/>
      <c r="J72" s="11"/>
      <c r="K72" s="11"/>
      <c r="L72" s="11"/>
      <c r="M72" s="11"/>
      <c r="N72" s="11"/>
      <c r="O72" s="11"/>
      <c r="P72" s="11"/>
      <c r="Q72" s="11"/>
      <c r="R72" s="11"/>
      <c r="S72" s="11"/>
    </row>
    <row r="73" spans="1:19">
      <c r="A73" s="11"/>
      <c r="B73" s="11"/>
      <c r="C73" s="11"/>
      <c r="D73" s="11"/>
      <c r="E73" s="11"/>
      <c r="F73" s="11"/>
      <c r="G73" s="12"/>
      <c r="H73" s="11"/>
      <c r="I73" s="11"/>
      <c r="J73" s="11"/>
      <c r="K73" s="11"/>
      <c r="L73" s="11"/>
      <c r="M73" s="11"/>
      <c r="N73" s="11"/>
      <c r="O73" s="11"/>
      <c r="P73" s="11"/>
      <c r="Q73" s="11"/>
      <c r="R73" s="11"/>
      <c r="S73" s="11"/>
    </row>
    <row r="74" spans="1:19">
      <c r="A74" s="11"/>
      <c r="B74" s="11"/>
      <c r="C74" s="11"/>
      <c r="D74" s="11"/>
      <c r="E74" s="11"/>
      <c r="F74" s="11"/>
      <c r="G74" s="12"/>
      <c r="H74" s="11"/>
      <c r="I74" s="11"/>
      <c r="J74" s="11"/>
      <c r="K74" s="11"/>
      <c r="L74" s="11"/>
      <c r="M74" s="11"/>
      <c r="N74" s="11"/>
      <c r="O74" s="11"/>
      <c r="P74" s="11"/>
      <c r="Q74" s="11"/>
      <c r="R74" s="11"/>
      <c r="S74" s="11"/>
    </row>
    <row r="75" spans="1:19">
      <c r="A75" s="11"/>
      <c r="B75" s="11"/>
      <c r="C75" s="11"/>
      <c r="D75" s="11"/>
      <c r="E75" s="11"/>
      <c r="F75" s="11"/>
      <c r="G75" s="12"/>
      <c r="H75" s="11"/>
      <c r="I75" s="11"/>
      <c r="J75" s="11"/>
      <c r="K75" s="11"/>
      <c r="L75" s="11"/>
      <c r="M75" s="11"/>
      <c r="N75" s="11"/>
      <c r="O75" s="11"/>
      <c r="P75" s="11"/>
      <c r="Q75" s="11"/>
      <c r="R75" s="11"/>
      <c r="S75" s="11"/>
    </row>
    <row r="76" spans="1:19">
      <c r="A76" s="11"/>
      <c r="B76" s="11"/>
      <c r="C76" s="11"/>
      <c r="D76" s="11"/>
      <c r="E76" s="11"/>
      <c r="F76" s="11"/>
      <c r="G76" s="12"/>
      <c r="H76" s="11"/>
      <c r="I76" s="11"/>
      <c r="J76" s="11"/>
      <c r="K76" s="11"/>
      <c r="L76" s="11"/>
      <c r="M76" s="11"/>
      <c r="N76" s="11"/>
      <c r="O76" s="11"/>
      <c r="P76" s="11"/>
      <c r="Q76" s="11"/>
      <c r="R76" s="11"/>
      <c r="S76" s="11"/>
    </row>
    <row r="77" spans="1:19">
      <c r="A77" s="11"/>
      <c r="B77" s="11"/>
      <c r="C77" s="11"/>
      <c r="D77" s="11"/>
      <c r="E77" s="11"/>
      <c r="F77" s="11"/>
      <c r="G77" s="12"/>
      <c r="H77" s="11"/>
      <c r="I77" s="11"/>
      <c r="J77" s="11"/>
      <c r="K77" s="11"/>
      <c r="L77" s="11"/>
      <c r="M77" s="11"/>
      <c r="N77" s="11"/>
      <c r="O77" s="11"/>
      <c r="P77" s="11"/>
      <c r="Q77" s="11"/>
      <c r="R77" s="11"/>
      <c r="S77" s="11"/>
    </row>
    <row r="78" spans="1:19">
      <c r="A78" s="11"/>
      <c r="B78" s="11"/>
      <c r="C78" s="11"/>
      <c r="D78" s="11"/>
      <c r="E78" s="11"/>
      <c r="F78" s="11"/>
      <c r="G78" s="12"/>
      <c r="H78" s="11"/>
      <c r="I78" s="11"/>
      <c r="J78" s="11"/>
      <c r="K78" s="11"/>
      <c r="L78" s="11"/>
      <c r="M78" s="11"/>
      <c r="N78" s="11"/>
      <c r="O78" s="11"/>
      <c r="P78" s="11"/>
      <c r="Q78" s="11"/>
      <c r="R78" s="11"/>
      <c r="S78" s="11"/>
    </row>
    <row r="79" spans="1:19">
      <c r="A79" s="11"/>
      <c r="B79" s="11"/>
      <c r="C79" s="11"/>
      <c r="D79" s="11"/>
      <c r="E79" s="11"/>
      <c r="F79" s="11"/>
      <c r="G79" s="12"/>
      <c r="H79" s="11"/>
      <c r="I79" s="11"/>
      <c r="J79" s="11"/>
      <c r="K79" s="11"/>
      <c r="L79" s="11"/>
      <c r="M79" s="11"/>
      <c r="N79" s="11"/>
      <c r="O79" s="11"/>
      <c r="P79" s="11"/>
      <c r="Q79" s="11"/>
      <c r="R79" s="11"/>
      <c r="S79" s="11"/>
    </row>
    <row r="80" spans="1:19">
      <c r="A80" s="11"/>
      <c r="B80" s="11"/>
      <c r="C80" s="11"/>
      <c r="D80" s="11"/>
      <c r="E80" s="11"/>
      <c r="F80" s="11"/>
      <c r="G80" s="12"/>
      <c r="H80" s="11"/>
      <c r="I80" s="11"/>
      <c r="J80" s="11"/>
      <c r="K80" s="11"/>
      <c r="L80" s="11"/>
      <c r="M80" s="11"/>
      <c r="N80" s="11"/>
      <c r="O80" s="11"/>
      <c r="P80" s="11"/>
      <c r="Q80" s="11"/>
      <c r="R80" s="11"/>
      <c r="S80" s="11"/>
    </row>
    <row r="81" spans="1:19">
      <c r="A81" s="11"/>
      <c r="B81" s="11"/>
      <c r="C81" s="11"/>
      <c r="D81" s="11"/>
      <c r="E81" s="11"/>
      <c r="F81" s="11"/>
      <c r="G81" s="12"/>
      <c r="H81" s="11"/>
      <c r="I81" s="11"/>
      <c r="J81" s="11"/>
      <c r="K81" s="11"/>
      <c r="L81" s="11"/>
      <c r="M81" s="11"/>
      <c r="N81" s="11"/>
      <c r="O81" s="11"/>
      <c r="P81" s="11"/>
      <c r="Q81" s="11"/>
      <c r="R81" s="11"/>
      <c r="S81" s="11"/>
    </row>
    <row r="82" spans="1:19">
      <c r="A82" s="11"/>
      <c r="B82" s="11"/>
      <c r="C82" s="11"/>
      <c r="D82" s="11"/>
      <c r="E82" s="11"/>
      <c r="F82" s="11"/>
      <c r="G82" s="12"/>
      <c r="H82" s="11"/>
      <c r="I82" s="11"/>
      <c r="J82" s="11"/>
      <c r="K82" s="11"/>
      <c r="L82" s="11"/>
      <c r="M82" s="11"/>
      <c r="N82" s="11"/>
      <c r="O82" s="11"/>
      <c r="P82" s="11"/>
      <c r="Q82" s="11"/>
      <c r="R82" s="11"/>
      <c r="S82" s="11"/>
    </row>
    <row r="83" spans="1:19">
      <c r="A83" s="11"/>
      <c r="B83" s="11"/>
      <c r="C83" s="11"/>
      <c r="D83" s="11"/>
      <c r="E83" s="11"/>
      <c r="F83" s="11"/>
      <c r="G83" s="12"/>
      <c r="H83" s="11"/>
      <c r="I83" s="11"/>
      <c r="J83" s="11"/>
      <c r="K83" s="11"/>
      <c r="L83" s="11"/>
      <c r="M83" s="11"/>
      <c r="N83" s="11"/>
      <c r="O83" s="11"/>
      <c r="P83" s="11"/>
      <c r="Q83" s="11"/>
      <c r="R83" s="11"/>
      <c r="S83" s="11"/>
    </row>
    <row r="84" spans="1:19">
      <c r="A84" s="11"/>
      <c r="B84" s="11"/>
      <c r="C84" s="11"/>
      <c r="D84" s="11"/>
      <c r="E84" s="11"/>
      <c r="F84" s="11"/>
      <c r="G84" s="12"/>
      <c r="H84" s="11"/>
      <c r="I84" s="11"/>
      <c r="J84" s="11"/>
      <c r="K84" s="11"/>
      <c r="L84" s="11"/>
      <c r="M84" s="11"/>
      <c r="N84" s="11"/>
      <c r="O84" s="11"/>
      <c r="P84" s="11"/>
      <c r="Q84" s="11"/>
      <c r="R84" s="11"/>
      <c r="S84" s="11"/>
    </row>
    <row r="85" spans="1:19">
      <c r="A85" s="11"/>
      <c r="B85" s="11"/>
      <c r="C85" s="11"/>
      <c r="D85" s="11"/>
      <c r="E85" s="11"/>
      <c r="F85" s="11"/>
      <c r="G85" s="12"/>
      <c r="H85" s="11"/>
      <c r="I85" s="11"/>
      <c r="J85" s="11"/>
      <c r="K85" s="11"/>
      <c r="L85" s="11"/>
      <c r="M85" s="11"/>
      <c r="N85" s="11"/>
      <c r="O85" s="11"/>
      <c r="P85" s="11"/>
      <c r="Q85" s="11"/>
      <c r="R85" s="11"/>
      <c r="S85" s="11"/>
    </row>
    <row r="86" spans="1:19">
      <c r="A86" s="11"/>
      <c r="B86" s="11"/>
      <c r="C86" s="11"/>
      <c r="D86" s="11"/>
      <c r="E86" s="11"/>
      <c r="F86" s="11"/>
      <c r="G86" s="12"/>
      <c r="H86" s="11"/>
      <c r="I86" s="11"/>
      <c r="J86" s="11"/>
      <c r="K86" s="11"/>
      <c r="L86" s="11"/>
      <c r="M86" s="11"/>
      <c r="N86" s="11"/>
      <c r="O86" s="11"/>
      <c r="P86" s="11"/>
      <c r="Q86" s="11"/>
      <c r="R86" s="11"/>
      <c r="S86" s="11"/>
    </row>
    <row r="87" spans="1:19">
      <c r="A87" s="11"/>
      <c r="B87" s="11"/>
      <c r="C87" s="11"/>
      <c r="D87" s="11"/>
      <c r="E87" s="11"/>
      <c r="F87" s="11"/>
      <c r="G87" s="12"/>
      <c r="H87" s="11"/>
      <c r="I87" s="11"/>
      <c r="J87" s="11"/>
      <c r="K87" s="11"/>
      <c r="L87" s="11"/>
      <c r="M87" s="11"/>
      <c r="N87" s="11"/>
      <c r="O87" s="11"/>
      <c r="P87" s="11"/>
      <c r="Q87" s="11"/>
      <c r="R87" s="11"/>
      <c r="S87" s="11"/>
    </row>
    <row r="88" spans="1:19">
      <c r="A88" s="11"/>
      <c r="B88" s="11"/>
      <c r="C88" s="11"/>
      <c r="D88" s="11"/>
      <c r="E88" s="11"/>
      <c r="F88" s="11"/>
      <c r="G88" s="12"/>
      <c r="H88" s="11"/>
      <c r="I88" s="11"/>
      <c r="J88" s="11"/>
      <c r="K88" s="11"/>
      <c r="L88" s="11"/>
      <c r="M88" s="11"/>
      <c r="N88" s="11"/>
      <c r="O88" s="11"/>
      <c r="P88" s="11"/>
      <c r="Q88" s="11"/>
      <c r="R88" s="11"/>
      <c r="S88" s="11"/>
    </row>
    <row r="89" spans="1:19">
      <c r="A89" s="11"/>
      <c r="B89" s="11"/>
      <c r="C89" s="11"/>
      <c r="D89" s="11"/>
      <c r="E89" s="11"/>
      <c r="F89" s="11"/>
      <c r="G89" s="12"/>
      <c r="H89" s="11"/>
      <c r="I89" s="11"/>
      <c r="J89" s="11"/>
      <c r="K89" s="11"/>
      <c r="L89" s="11"/>
      <c r="M89" s="11"/>
      <c r="N89" s="11"/>
      <c r="O89" s="11"/>
      <c r="P89" s="11"/>
      <c r="Q89" s="11"/>
      <c r="R89" s="11"/>
      <c r="S89" s="11"/>
    </row>
    <row r="90" spans="1:19">
      <c r="A90" s="11"/>
      <c r="B90" s="11"/>
      <c r="C90" s="11"/>
      <c r="D90" s="11"/>
      <c r="E90" s="11"/>
      <c r="F90" s="11"/>
      <c r="G90" s="12"/>
      <c r="H90" s="11"/>
      <c r="I90" s="11"/>
      <c r="J90" s="11"/>
      <c r="K90" s="11"/>
      <c r="L90" s="11"/>
      <c r="M90" s="11"/>
      <c r="N90" s="11"/>
      <c r="O90" s="11"/>
      <c r="P90" s="11"/>
      <c r="Q90" s="11"/>
      <c r="R90" s="11"/>
      <c r="S90" s="11"/>
    </row>
    <row r="91" spans="1:19">
      <c r="A91" s="11"/>
      <c r="B91" s="11"/>
      <c r="C91" s="11"/>
      <c r="D91" s="11"/>
      <c r="E91" s="11"/>
      <c r="F91" s="11"/>
      <c r="G91" s="12"/>
      <c r="H91" s="11"/>
      <c r="I91" s="11"/>
      <c r="J91" s="11"/>
      <c r="K91" s="11"/>
      <c r="L91" s="11"/>
      <c r="M91" s="11"/>
      <c r="N91" s="11"/>
      <c r="O91" s="11"/>
      <c r="P91" s="11"/>
      <c r="Q91" s="11"/>
      <c r="R91" s="11"/>
      <c r="S91" s="11"/>
    </row>
    <row r="92" spans="1:19">
      <c r="A92" s="11"/>
      <c r="B92" s="11"/>
      <c r="C92" s="11"/>
      <c r="D92" s="11"/>
      <c r="E92" s="11"/>
      <c r="F92" s="11"/>
      <c r="G92" s="12"/>
      <c r="H92" s="11"/>
      <c r="I92" s="11"/>
      <c r="J92" s="11"/>
      <c r="K92" s="11"/>
      <c r="L92" s="11"/>
      <c r="M92" s="11"/>
      <c r="N92" s="11"/>
      <c r="O92" s="11"/>
      <c r="P92" s="11"/>
      <c r="Q92" s="11"/>
      <c r="R92" s="11"/>
      <c r="S92" s="11"/>
    </row>
    <row r="93" spans="1:19">
      <c r="A93" s="11"/>
      <c r="B93" s="11"/>
      <c r="C93" s="11"/>
      <c r="D93" s="11"/>
      <c r="E93" s="11"/>
      <c r="F93" s="11"/>
      <c r="G93" s="12"/>
      <c r="H93" s="11"/>
      <c r="I93" s="11"/>
      <c r="J93" s="11"/>
      <c r="K93" s="11"/>
      <c r="L93" s="11"/>
      <c r="M93" s="11"/>
      <c r="N93" s="11"/>
      <c r="O93" s="11"/>
      <c r="P93" s="11"/>
      <c r="Q93" s="11"/>
      <c r="R93" s="11"/>
      <c r="S93" s="11"/>
    </row>
    <row r="94" spans="1:19">
      <c r="A94" s="11"/>
      <c r="B94" s="11"/>
      <c r="C94" s="11"/>
      <c r="D94" s="11"/>
      <c r="E94" s="11"/>
      <c r="F94" s="11"/>
      <c r="G94" s="12"/>
      <c r="H94" s="11"/>
      <c r="I94" s="11"/>
      <c r="J94" s="11"/>
      <c r="K94" s="11"/>
      <c r="L94" s="11"/>
      <c r="M94" s="11"/>
      <c r="N94" s="11"/>
      <c r="O94" s="11"/>
      <c r="P94" s="11"/>
      <c r="Q94" s="11"/>
      <c r="R94" s="11"/>
      <c r="S94" s="11"/>
    </row>
    <row r="95" spans="1:19">
      <c r="A95" s="11"/>
      <c r="B95" s="11"/>
      <c r="C95" s="11"/>
      <c r="D95" s="11"/>
      <c r="E95" s="11"/>
      <c r="F95" s="11"/>
      <c r="G95" s="12"/>
      <c r="H95" s="11"/>
      <c r="I95" s="11"/>
      <c r="J95" s="11"/>
      <c r="K95" s="11"/>
      <c r="L95" s="11"/>
      <c r="M95" s="11"/>
      <c r="N95" s="11"/>
      <c r="O95" s="11"/>
      <c r="P95" s="11"/>
      <c r="Q95" s="11"/>
      <c r="R95" s="11"/>
      <c r="S95" s="11"/>
    </row>
    <row r="96" spans="1:19">
      <c r="A96" s="11"/>
      <c r="B96" s="11"/>
      <c r="C96" s="11"/>
      <c r="D96" s="11"/>
      <c r="E96" s="11"/>
      <c r="F96" s="11"/>
      <c r="G96" s="12"/>
      <c r="H96" s="11"/>
      <c r="I96" s="11"/>
      <c r="J96" s="11"/>
      <c r="K96" s="11"/>
      <c r="L96" s="11"/>
      <c r="M96" s="11"/>
      <c r="N96" s="11"/>
      <c r="O96" s="11"/>
      <c r="P96" s="11"/>
      <c r="Q96" s="11"/>
      <c r="R96" s="11"/>
      <c r="S96" s="11"/>
    </row>
    <row r="97" spans="1:19">
      <c r="A97" s="11"/>
      <c r="B97" s="11"/>
      <c r="C97" s="11"/>
      <c r="D97" s="11"/>
      <c r="E97" s="11"/>
      <c r="F97" s="11"/>
      <c r="G97" s="12"/>
      <c r="H97" s="11"/>
      <c r="I97" s="11"/>
      <c r="J97" s="11"/>
      <c r="K97" s="11"/>
      <c r="L97" s="11"/>
      <c r="M97" s="11"/>
      <c r="N97" s="11"/>
      <c r="O97" s="11"/>
      <c r="P97" s="11"/>
      <c r="Q97" s="11"/>
      <c r="R97" s="11"/>
      <c r="S97" s="11"/>
    </row>
    <row r="98" spans="1:19">
      <c r="A98" s="11"/>
      <c r="B98" s="11"/>
      <c r="C98" s="11"/>
      <c r="D98" s="11"/>
      <c r="E98" s="11"/>
      <c r="F98" s="11"/>
      <c r="G98" s="12"/>
      <c r="H98" s="11"/>
      <c r="I98" s="11"/>
      <c r="J98" s="11"/>
      <c r="K98" s="11"/>
      <c r="L98" s="11"/>
      <c r="M98" s="11"/>
      <c r="N98" s="11"/>
      <c r="O98" s="11"/>
      <c r="P98" s="11"/>
      <c r="Q98" s="11"/>
      <c r="R98" s="11"/>
      <c r="S98" s="11"/>
    </row>
    <row r="99" spans="1:19">
      <c r="A99" s="11"/>
      <c r="B99" s="11"/>
      <c r="C99" s="11"/>
      <c r="D99" s="11"/>
      <c r="E99" s="11"/>
      <c r="F99" s="11"/>
      <c r="G99" s="12"/>
      <c r="H99" s="11"/>
      <c r="I99" s="11"/>
      <c r="J99" s="11"/>
      <c r="K99" s="11"/>
      <c r="L99" s="11"/>
      <c r="M99" s="11"/>
      <c r="N99" s="11"/>
      <c r="O99" s="11"/>
      <c r="P99" s="11"/>
      <c r="Q99" s="11"/>
      <c r="R99" s="11"/>
      <c r="S99" s="11"/>
    </row>
    <row r="100" spans="1:19">
      <c r="A100" s="11"/>
      <c r="B100" s="11"/>
      <c r="C100" s="11"/>
      <c r="D100" s="11"/>
      <c r="E100" s="11"/>
      <c r="F100" s="11"/>
      <c r="G100" s="12"/>
      <c r="H100" s="11"/>
      <c r="I100" s="11"/>
      <c r="J100" s="11"/>
      <c r="K100" s="11"/>
      <c r="L100" s="11"/>
      <c r="M100" s="11"/>
      <c r="N100" s="11"/>
      <c r="O100" s="11"/>
      <c r="P100" s="11"/>
      <c r="Q100" s="11"/>
      <c r="R100" s="11"/>
      <c r="S100" s="11"/>
    </row>
    <row r="101" spans="1:19">
      <c r="A101" s="11"/>
      <c r="B101" s="11"/>
      <c r="C101" s="11"/>
      <c r="D101" s="11"/>
      <c r="E101" s="11"/>
      <c r="F101" s="11"/>
      <c r="G101" s="12"/>
      <c r="H101" s="11"/>
      <c r="I101" s="11"/>
      <c r="J101" s="11"/>
      <c r="K101" s="11"/>
      <c r="L101" s="11"/>
      <c r="M101" s="11"/>
      <c r="N101" s="11"/>
      <c r="O101" s="11"/>
      <c r="P101" s="11"/>
      <c r="Q101" s="11"/>
      <c r="R101" s="11"/>
      <c r="S101" s="11"/>
    </row>
    <row r="102" spans="1:19">
      <c r="A102" s="11"/>
      <c r="B102" s="11"/>
      <c r="C102" s="11"/>
      <c r="D102" s="11"/>
      <c r="E102" s="11"/>
      <c r="F102" s="11"/>
      <c r="G102" s="12"/>
      <c r="H102" s="11"/>
      <c r="I102" s="11"/>
      <c r="J102" s="11"/>
      <c r="K102" s="11"/>
      <c r="L102" s="11"/>
      <c r="M102" s="11"/>
      <c r="N102" s="11"/>
      <c r="O102" s="11"/>
      <c r="P102" s="11"/>
      <c r="Q102" s="11"/>
      <c r="R102" s="11"/>
      <c r="S102" s="11"/>
    </row>
    <row r="103" spans="1:19">
      <c r="A103" s="11"/>
      <c r="B103" s="11"/>
      <c r="C103" s="11"/>
      <c r="D103" s="11"/>
      <c r="E103" s="11"/>
      <c r="F103" s="11"/>
      <c r="G103" s="12"/>
      <c r="H103" s="11"/>
      <c r="I103" s="11"/>
      <c r="J103" s="11"/>
      <c r="K103" s="11"/>
      <c r="L103" s="11"/>
      <c r="M103" s="11"/>
      <c r="N103" s="11"/>
      <c r="O103" s="11"/>
      <c r="P103" s="11"/>
      <c r="Q103" s="11"/>
      <c r="R103" s="11"/>
      <c r="S103" s="11"/>
    </row>
    <row r="104" spans="1:19">
      <c r="A104" s="11"/>
      <c r="B104" s="11"/>
      <c r="C104" s="11"/>
      <c r="D104" s="11"/>
      <c r="E104" s="11"/>
      <c r="F104" s="11"/>
      <c r="G104" s="12"/>
      <c r="H104" s="11"/>
      <c r="I104" s="11"/>
      <c r="J104" s="11"/>
      <c r="K104" s="11"/>
      <c r="L104" s="11"/>
      <c r="M104" s="11"/>
      <c r="N104" s="11"/>
      <c r="O104" s="11"/>
      <c r="P104" s="11"/>
      <c r="Q104" s="11"/>
      <c r="R104" s="11"/>
      <c r="S104" s="11"/>
    </row>
    <row r="105" spans="1:19">
      <c r="A105" s="11"/>
      <c r="B105" s="11"/>
      <c r="C105" s="11"/>
      <c r="D105" s="11"/>
      <c r="E105" s="11"/>
      <c r="F105" s="11"/>
      <c r="G105" s="12"/>
      <c r="H105" s="11"/>
      <c r="I105" s="11"/>
      <c r="J105" s="11"/>
      <c r="K105" s="11"/>
      <c r="L105" s="11"/>
      <c r="M105" s="11"/>
      <c r="N105" s="11"/>
      <c r="O105" s="11"/>
      <c r="P105" s="11"/>
      <c r="Q105" s="11"/>
      <c r="R105" s="11"/>
      <c r="S105" s="11"/>
    </row>
    <row r="106" spans="1:19">
      <c r="A106" s="11"/>
      <c r="B106" s="11"/>
      <c r="C106" s="11"/>
      <c r="D106" s="11"/>
      <c r="E106" s="11"/>
      <c r="F106" s="11"/>
      <c r="G106" s="12"/>
      <c r="H106" s="11"/>
      <c r="I106" s="11"/>
      <c r="J106" s="11"/>
      <c r="K106" s="11"/>
      <c r="L106" s="11"/>
      <c r="M106" s="11"/>
      <c r="N106" s="11"/>
      <c r="O106" s="11"/>
      <c r="P106" s="11"/>
      <c r="Q106" s="11"/>
      <c r="R106" s="11"/>
      <c r="S106" s="11"/>
    </row>
    <row r="107" spans="1:19">
      <c r="A107" s="11"/>
      <c r="B107" s="11"/>
      <c r="C107" s="11"/>
      <c r="D107" s="11"/>
      <c r="E107" s="11"/>
      <c r="F107" s="11"/>
      <c r="G107" s="12"/>
      <c r="H107" s="11"/>
      <c r="I107" s="11"/>
      <c r="J107" s="11"/>
      <c r="K107" s="11"/>
      <c r="L107" s="11"/>
      <c r="M107" s="11"/>
      <c r="N107" s="11"/>
      <c r="O107" s="11"/>
      <c r="P107" s="11"/>
      <c r="Q107" s="11"/>
      <c r="R107" s="11"/>
      <c r="S107" s="11"/>
    </row>
    <row r="108" spans="1:19">
      <c r="A108" s="11"/>
      <c r="B108" s="11"/>
      <c r="C108" s="11"/>
      <c r="D108" s="11"/>
      <c r="E108" s="11"/>
      <c r="F108" s="11"/>
      <c r="G108" s="12"/>
      <c r="H108" s="11"/>
      <c r="I108" s="11"/>
      <c r="J108" s="11"/>
      <c r="K108" s="11"/>
      <c r="L108" s="11"/>
      <c r="M108" s="11"/>
      <c r="N108" s="11"/>
      <c r="O108" s="11"/>
      <c r="P108" s="11"/>
      <c r="Q108" s="11"/>
      <c r="R108" s="11"/>
      <c r="S108" s="11"/>
    </row>
    <row r="109" spans="1:19">
      <c r="A109" s="11"/>
      <c r="B109" s="11"/>
      <c r="C109" s="11"/>
      <c r="D109" s="11"/>
      <c r="E109" s="11"/>
      <c r="F109" s="11"/>
      <c r="G109" s="12"/>
      <c r="H109" s="11"/>
      <c r="I109" s="11"/>
      <c r="J109" s="11"/>
      <c r="K109" s="11"/>
      <c r="L109" s="11"/>
      <c r="M109" s="11"/>
      <c r="N109" s="11"/>
      <c r="O109" s="11"/>
      <c r="P109" s="11"/>
      <c r="Q109" s="11"/>
      <c r="R109" s="11"/>
      <c r="S109" s="11"/>
    </row>
    <row r="110" spans="1:19">
      <c r="A110" s="11"/>
      <c r="B110" s="11"/>
      <c r="C110" s="11"/>
      <c r="D110" s="11"/>
      <c r="E110" s="11"/>
      <c r="F110" s="11"/>
      <c r="G110" s="12"/>
      <c r="H110" s="11"/>
      <c r="I110" s="11"/>
      <c r="J110" s="11"/>
      <c r="K110" s="11"/>
      <c r="L110" s="11"/>
      <c r="M110" s="11"/>
      <c r="N110" s="11"/>
      <c r="O110" s="11"/>
      <c r="P110" s="11"/>
      <c r="Q110" s="11"/>
      <c r="R110" s="11"/>
      <c r="S110" s="11"/>
    </row>
    <row r="111" spans="1:19">
      <c r="A111" s="11"/>
      <c r="B111" s="11"/>
      <c r="C111" s="11"/>
      <c r="D111" s="11"/>
      <c r="E111" s="11"/>
      <c r="F111" s="11"/>
      <c r="G111" s="12"/>
      <c r="H111" s="11"/>
      <c r="I111" s="11"/>
      <c r="J111" s="11"/>
      <c r="K111" s="11"/>
      <c r="L111" s="11"/>
      <c r="M111" s="11"/>
      <c r="N111" s="11"/>
      <c r="O111" s="11"/>
      <c r="P111" s="11"/>
      <c r="Q111" s="11"/>
      <c r="R111" s="11"/>
      <c r="S111" s="11"/>
    </row>
    <row r="112" spans="1:19">
      <c r="A112" s="11"/>
      <c r="B112" s="11"/>
      <c r="C112" s="11"/>
      <c r="D112" s="11"/>
      <c r="E112" s="11"/>
      <c r="F112" s="11"/>
      <c r="G112" s="12"/>
      <c r="H112" s="11"/>
      <c r="I112" s="11"/>
      <c r="J112" s="11"/>
      <c r="K112" s="11"/>
      <c r="L112" s="11"/>
      <c r="M112" s="11"/>
      <c r="N112" s="11"/>
      <c r="O112" s="11"/>
      <c r="P112" s="11"/>
      <c r="Q112" s="11"/>
      <c r="R112" s="11"/>
      <c r="S112" s="11"/>
    </row>
    <row r="113" spans="1:19">
      <c r="A113" s="11"/>
      <c r="B113" s="11"/>
      <c r="C113" s="11"/>
      <c r="D113" s="11"/>
      <c r="E113" s="11"/>
      <c r="F113" s="11"/>
      <c r="G113" s="12"/>
      <c r="H113" s="11"/>
      <c r="I113" s="11"/>
      <c r="J113" s="11"/>
      <c r="K113" s="11"/>
      <c r="L113" s="11"/>
      <c r="M113" s="11"/>
      <c r="N113" s="11"/>
      <c r="O113" s="11"/>
      <c r="P113" s="11"/>
      <c r="Q113" s="11"/>
      <c r="R113" s="11"/>
      <c r="S113" s="11"/>
    </row>
    <row r="114" spans="1:19">
      <c r="A114" s="11"/>
      <c r="B114" s="11"/>
      <c r="C114" s="11"/>
      <c r="D114" s="11"/>
      <c r="E114" s="11"/>
      <c r="F114" s="11"/>
      <c r="G114" s="12"/>
      <c r="H114" s="11"/>
      <c r="I114" s="11"/>
      <c r="J114" s="11"/>
      <c r="K114" s="11"/>
      <c r="L114" s="11"/>
      <c r="M114" s="11"/>
      <c r="N114" s="11"/>
      <c r="O114" s="11"/>
      <c r="P114" s="11"/>
      <c r="Q114" s="11"/>
      <c r="R114" s="11"/>
      <c r="S114" s="11"/>
    </row>
    <row r="115" spans="1:19">
      <c r="A115" s="11"/>
      <c r="B115" s="11"/>
      <c r="C115" s="11"/>
      <c r="D115" s="11"/>
      <c r="E115" s="11"/>
      <c r="F115" s="11"/>
      <c r="G115" s="12"/>
      <c r="H115" s="11"/>
      <c r="I115" s="11"/>
      <c r="J115" s="11"/>
      <c r="K115" s="11"/>
      <c r="L115" s="11"/>
      <c r="M115" s="11"/>
      <c r="N115" s="11"/>
      <c r="O115" s="11"/>
      <c r="P115" s="11"/>
      <c r="Q115" s="11"/>
      <c r="R115" s="11"/>
      <c r="S115" s="11"/>
    </row>
    <row r="116" spans="1:19">
      <c r="A116" s="11"/>
      <c r="B116" s="11"/>
      <c r="C116" s="11"/>
      <c r="D116" s="11"/>
      <c r="E116" s="11"/>
      <c r="F116" s="11"/>
      <c r="G116" s="12"/>
      <c r="H116" s="11"/>
      <c r="I116" s="11"/>
      <c r="J116" s="11"/>
      <c r="K116" s="11"/>
      <c r="L116" s="11"/>
      <c r="M116" s="11"/>
      <c r="N116" s="11"/>
      <c r="O116" s="11"/>
      <c r="P116" s="11"/>
      <c r="Q116" s="11"/>
      <c r="R116" s="11"/>
      <c r="S116" s="11"/>
    </row>
    <row r="117" spans="1:19">
      <c r="A117" s="11"/>
      <c r="B117" s="11"/>
      <c r="C117" s="11"/>
      <c r="D117" s="11"/>
      <c r="E117" s="11"/>
      <c r="F117" s="11"/>
      <c r="G117" s="12"/>
      <c r="H117" s="11"/>
      <c r="I117" s="11"/>
      <c r="J117" s="11"/>
      <c r="K117" s="11"/>
      <c r="L117" s="11"/>
      <c r="M117" s="11"/>
      <c r="N117" s="11"/>
      <c r="O117" s="11"/>
      <c r="P117" s="11"/>
      <c r="Q117" s="11"/>
      <c r="R117" s="11"/>
      <c r="S117" s="11"/>
    </row>
    <row r="118" spans="1:19">
      <c r="A118" s="11"/>
      <c r="B118" s="11"/>
      <c r="C118" s="11"/>
      <c r="D118" s="11"/>
      <c r="E118" s="11"/>
      <c r="F118" s="11"/>
      <c r="G118" s="12"/>
      <c r="H118" s="11"/>
      <c r="I118" s="11"/>
      <c r="J118" s="11"/>
      <c r="K118" s="11"/>
      <c r="L118" s="11"/>
      <c r="M118" s="11"/>
      <c r="N118" s="11"/>
      <c r="O118" s="11"/>
      <c r="P118" s="11"/>
      <c r="Q118" s="11"/>
      <c r="R118" s="11"/>
      <c r="S118" s="11"/>
    </row>
    <row r="119" spans="1:19">
      <c r="A119" s="11"/>
      <c r="B119" s="11"/>
      <c r="C119" s="11"/>
      <c r="D119" s="11"/>
      <c r="E119" s="11"/>
      <c r="F119" s="11"/>
      <c r="G119" s="12"/>
      <c r="H119" s="11"/>
      <c r="I119" s="11"/>
      <c r="J119" s="11"/>
      <c r="K119" s="11"/>
      <c r="L119" s="11"/>
      <c r="M119" s="11"/>
      <c r="N119" s="11"/>
      <c r="O119" s="11"/>
      <c r="P119" s="11"/>
      <c r="Q119" s="11"/>
      <c r="R119" s="11"/>
      <c r="S119" s="11"/>
    </row>
    <row r="120" spans="1:19">
      <c r="A120" s="11"/>
      <c r="B120" s="11"/>
      <c r="C120" s="11"/>
      <c r="D120" s="11"/>
      <c r="E120" s="11"/>
      <c r="F120" s="11"/>
      <c r="G120" s="12"/>
      <c r="H120" s="11"/>
      <c r="I120" s="11"/>
      <c r="J120" s="11"/>
      <c r="K120" s="11"/>
      <c r="L120" s="11"/>
      <c r="M120" s="11"/>
      <c r="N120" s="11"/>
      <c r="O120" s="11"/>
      <c r="P120" s="11"/>
      <c r="Q120" s="11"/>
      <c r="R120" s="11"/>
      <c r="S120" s="11"/>
    </row>
    <row r="121" spans="1:19">
      <c r="A121" s="11"/>
      <c r="B121" s="11"/>
      <c r="C121" s="11"/>
      <c r="D121" s="11"/>
      <c r="E121" s="11"/>
      <c r="F121" s="11"/>
      <c r="G121" s="12"/>
      <c r="H121" s="11"/>
      <c r="I121" s="11"/>
      <c r="J121" s="11"/>
      <c r="K121" s="11"/>
      <c r="L121" s="11"/>
      <c r="M121" s="11"/>
      <c r="N121" s="11"/>
      <c r="O121" s="11"/>
      <c r="P121" s="11"/>
      <c r="Q121" s="11"/>
      <c r="R121" s="11"/>
      <c r="S121" s="11"/>
    </row>
    <row r="122" spans="1:19">
      <c r="A122" s="11"/>
      <c r="B122" s="11"/>
      <c r="C122" s="11"/>
      <c r="D122" s="11"/>
      <c r="E122" s="11"/>
      <c r="F122" s="11"/>
      <c r="G122" s="12"/>
      <c r="H122" s="11"/>
      <c r="I122" s="11"/>
      <c r="J122" s="11"/>
      <c r="K122" s="11"/>
      <c r="L122" s="11"/>
      <c r="M122" s="11"/>
      <c r="N122" s="11"/>
      <c r="O122" s="11"/>
      <c r="P122" s="11"/>
      <c r="Q122" s="11"/>
      <c r="R122" s="11"/>
      <c r="S122" s="11"/>
    </row>
    <row r="123" spans="1:19">
      <c r="A123" s="11"/>
      <c r="B123" s="11"/>
      <c r="C123" s="11"/>
      <c r="D123" s="11"/>
      <c r="E123" s="11"/>
      <c r="F123" s="11"/>
      <c r="G123" s="12"/>
      <c r="H123" s="11"/>
      <c r="I123" s="11"/>
      <c r="J123" s="11"/>
      <c r="K123" s="11"/>
      <c r="L123" s="11"/>
      <c r="M123" s="11"/>
      <c r="N123" s="11"/>
      <c r="O123" s="11"/>
      <c r="P123" s="11"/>
      <c r="Q123" s="11"/>
      <c r="R123" s="11"/>
      <c r="S123" s="11"/>
    </row>
    <row r="124" spans="1:19">
      <c r="A124" s="11"/>
      <c r="B124" s="11"/>
      <c r="C124" s="11"/>
      <c r="D124" s="11"/>
      <c r="E124" s="11"/>
      <c r="F124" s="11"/>
      <c r="G124" s="12"/>
      <c r="H124" s="11"/>
      <c r="I124" s="11"/>
      <c r="J124" s="11"/>
      <c r="K124" s="11"/>
      <c r="L124" s="11"/>
      <c r="M124" s="11"/>
      <c r="N124" s="11"/>
      <c r="O124" s="11"/>
      <c r="P124" s="11"/>
      <c r="Q124" s="11"/>
      <c r="R124" s="11"/>
      <c r="S124" s="11"/>
    </row>
    <row r="125" spans="1:19">
      <c r="A125" s="11"/>
      <c r="B125" s="11"/>
      <c r="C125" s="11"/>
      <c r="D125" s="11"/>
      <c r="E125" s="11"/>
      <c r="F125" s="11"/>
      <c r="G125" s="12"/>
      <c r="H125" s="11"/>
      <c r="I125" s="11"/>
      <c r="J125" s="11"/>
      <c r="K125" s="11"/>
      <c r="L125" s="11"/>
      <c r="M125" s="11"/>
      <c r="N125" s="11"/>
      <c r="O125" s="11"/>
      <c r="P125" s="11"/>
      <c r="Q125" s="11"/>
      <c r="R125" s="11"/>
      <c r="S125" s="11"/>
    </row>
    <row r="126" spans="1:19">
      <c r="A126" s="11"/>
      <c r="B126" s="11"/>
      <c r="C126" s="11"/>
      <c r="D126" s="11"/>
      <c r="E126" s="11"/>
      <c r="F126" s="11"/>
      <c r="G126" s="12"/>
      <c r="H126" s="11"/>
      <c r="I126" s="11"/>
      <c r="J126" s="11"/>
      <c r="K126" s="11"/>
      <c r="L126" s="11"/>
      <c r="M126" s="11"/>
      <c r="N126" s="11"/>
      <c r="O126" s="11"/>
      <c r="P126" s="11"/>
      <c r="Q126" s="11"/>
      <c r="R126" s="11"/>
      <c r="S126" s="11"/>
    </row>
    <row r="127" spans="1:19">
      <c r="A127" s="11"/>
      <c r="B127" s="11"/>
      <c r="C127" s="11"/>
      <c r="D127" s="11"/>
      <c r="E127" s="11"/>
      <c r="F127" s="11"/>
      <c r="G127" s="12"/>
      <c r="H127" s="11"/>
      <c r="I127" s="11"/>
      <c r="J127" s="11"/>
      <c r="K127" s="11"/>
      <c r="L127" s="11"/>
      <c r="M127" s="11"/>
      <c r="N127" s="11"/>
      <c r="O127" s="11"/>
      <c r="P127" s="11"/>
      <c r="Q127" s="11"/>
      <c r="R127" s="11"/>
      <c r="S127" s="11"/>
    </row>
    <row r="128" spans="1:19">
      <c r="A128" s="11"/>
      <c r="B128" s="11"/>
      <c r="C128" s="11"/>
      <c r="D128" s="11"/>
      <c r="E128" s="11"/>
      <c r="F128" s="11"/>
      <c r="G128" s="12"/>
      <c r="H128" s="11"/>
      <c r="I128" s="11"/>
      <c r="J128" s="11"/>
      <c r="K128" s="11"/>
      <c r="L128" s="11"/>
      <c r="M128" s="11"/>
      <c r="N128" s="11"/>
      <c r="O128" s="11"/>
      <c r="P128" s="11"/>
      <c r="Q128" s="11"/>
      <c r="R128" s="11"/>
      <c r="S128" s="11"/>
    </row>
    <row r="129" spans="1:19">
      <c r="A129" s="11"/>
      <c r="B129" s="11"/>
      <c r="C129" s="11"/>
      <c r="D129" s="11"/>
      <c r="E129" s="11"/>
      <c r="F129" s="11"/>
      <c r="G129" s="12"/>
      <c r="H129" s="11"/>
      <c r="I129" s="11"/>
      <c r="J129" s="11"/>
      <c r="K129" s="11"/>
      <c r="L129" s="11"/>
      <c r="M129" s="11"/>
      <c r="N129" s="11"/>
      <c r="O129" s="11"/>
      <c r="P129" s="11"/>
      <c r="Q129" s="11"/>
      <c r="R129" s="11"/>
      <c r="S129" s="11"/>
    </row>
    <row r="130" spans="1:19">
      <c r="A130" s="11"/>
      <c r="B130" s="11"/>
      <c r="C130" s="11"/>
      <c r="D130" s="11"/>
      <c r="E130" s="11"/>
      <c r="F130" s="11"/>
      <c r="G130" s="12"/>
      <c r="H130" s="11"/>
      <c r="I130" s="11"/>
      <c r="J130" s="11"/>
      <c r="K130" s="11"/>
      <c r="L130" s="11"/>
      <c r="M130" s="11"/>
      <c r="N130" s="11"/>
      <c r="O130" s="11"/>
      <c r="P130" s="11"/>
      <c r="Q130" s="11"/>
      <c r="R130" s="11"/>
      <c r="S130" s="11"/>
    </row>
    <row r="131" spans="1:19">
      <c r="A131" s="11"/>
      <c r="B131" s="11"/>
      <c r="C131" s="11"/>
      <c r="D131" s="11"/>
      <c r="E131" s="11"/>
      <c r="F131" s="11"/>
      <c r="G131" s="12"/>
      <c r="H131" s="11"/>
      <c r="I131" s="11"/>
      <c r="J131" s="11"/>
      <c r="K131" s="11"/>
      <c r="L131" s="11"/>
      <c r="M131" s="11"/>
      <c r="N131" s="11"/>
      <c r="O131" s="11"/>
      <c r="P131" s="11"/>
      <c r="Q131" s="11"/>
      <c r="R131" s="11"/>
      <c r="S131" s="11"/>
    </row>
    <row r="132" spans="1:19">
      <c r="A132" s="11"/>
      <c r="B132" s="11"/>
      <c r="C132" s="11"/>
      <c r="D132" s="11"/>
      <c r="E132" s="11"/>
      <c r="F132" s="11"/>
      <c r="G132" s="12"/>
      <c r="H132" s="11"/>
      <c r="I132" s="11"/>
      <c r="J132" s="11"/>
      <c r="K132" s="11"/>
      <c r="L132" s="11"/>
      <c r="M132" s="11"/>
      <c r="N132" s="11"/>
      <c r="O132" s="11"/>
      <c r="P132" s="11"/>
      <c r="Q132" s="11"/>
      <c r="R132" s="11"/>
      <c r="S132" s="11"/>
    </row>
    <row r="133" spans="1:19">
      <c r="A133" s="11"/>
      <c r="B133" s="11"/>
      <c r="C133" s="11"/>
      <c r="D133" s="11"/>
      <c r="E133" s="11"/>
      <c r="F133" s="11"/>
      <c r="G133" s="12"/>
      <c r="H133" s="11"/>
      <c r="I133" s="11"/>
      <c r="J133" s="11"/>
      <c r="K133" s="11"/>
      <c r="L133" s="11"/>
      <c r="M133" s="11"/>
      <c r="N133" s="11"/>
      <c r="O133" s="11"/>
      <c r="P133" s="11"/>
      <c r="Q133" s="11"/>
      <c r="R133" s="11"/>
      <c r="S133" s="11"/>
    </row>
    <row r="134" spans="1:19">
      <c r="A134" s="11"/>
      <c r="B134" s="11"/>
      <c r="C134" s="11"/>
      <c r="D134" s="11"/>
      <c r="E134" s="11"/>
      <c r="F134" s="11"/>
      <c r="G134" s="12"/>
      <c r="H134" s="11"/>
      <c r="I134" s="11"/>
      <c r="J134" s="11"/>
      <c r="K134" s="11"/>
      <c r="L134" s="11"/>
      <c r="M134" s="11"/>
      <c r="N134" s="11"/>
      <c r="O134" s="11"/>
      <c r="P134" s="11"/>
      <c r="Q134" s="11"/>
      <c r="R134" s="11"/>
      <c r="S134" s="11"/>
    </row>
    <row r="135" spans="1:19">
      <c r="A135" s="11"/>
      <c r="B135" s="11"/>
      <c r="C135" s="11"/>
      <c r="D135" s="11"/>
      <c r="E135" s="11"/>
      <c r="F135" s="11"/>
      <c r="G135" s="12"/>
      <c r="H135" s="11"/>
      <c r="I135" s="11"/>
      <c r="J135" s="11"/>
      <c r="K135" s="11"/>
      <c r="L135" s="11"/>
      <c r="M135" s="11"/>
      <c r="N135" s="11"/>
      <c r="O135" s="11"/>
      <c r="P135" s="11"/>
      <c r="Q135" s="11"/>
      <c r="R135" s="11"/>
      <c r="S135" s="11"/>
    </row>
    <row r="136" spans="1:19">
      <c r="A136" s="11"/>
      <c r="B136" s="11"/>
      <c r="C136" s="11"/>
      <c r="D136" s="11"/>
      <c r="E136" s="11"/>
      <c r="F136" s="11"/>
      <c r="G136" s="12"/>
      <c r="H136" s="11"/>
      <c r="I136" s="11"/>
      <c r="J136" s="11"/>
      <c r="K136" s="11"/>
      <c r="L136" s="11"/>
      <c r="M136" s="11"/>
      <c r="N136" s="11"/>
      <c r="O136" s="11"/>
      <c r="P136" s="11"/>
      <c r="Q136" s="11"/>
      <c r="R136" s="11"/>
      <c r="S136" s="11"/>
    </row>
    <row r="137" spans="1:19">
      <c r="A137" s="11"/>
      <c r="B137" s="11"/>
      <c r="C137" s="11"/>
      <c r="D137" s="11"/>
      <c r="E137" s="11"/>
      <c r="F137" s="11"/>
      <c r="G137" s="12"/>
      <c r="H137" s="11"/>
      <c r="I137" s="11"/>
      <c r="J137" s="11"/>
      <c r="K137" s="11"/>
      <c r="L137" s="11"/>
      <c r="M137" s="11"/>
      <c r="N137" s="11"/>
      <c r="O137" s="11"/>
      <c r="P137" s="11"/>
      <c r="Q137" s="11"/>
      <c r="R137" s="11"/>
      <c r="S137" s="11"/>
    </row>
    <row r="138" spans="1:19">
      <c r="A138" s="11"/>
      <c r="B138" s="11"/>
      <c r="C138" s="11"/>
      <c r="D138" s="11"/>
      <c r="E138" s="11"/>
      <c r="F138" s="11"/>
      <c r="G138" s="12"/>
      <c r="H138" s="11"/>
      <c r="I138" s="11"/>
      <c r="J138" s="11"/>
      <c r="K138" s="11"/>
      <c r="L138" s="11"/>
      <c r="M138" s="11"/>
      <c r="N138" s="11"/>
      <c r="O138" s="11"/>
      <c r="P138" s="11"/>
      <c r="Q138" s="11"/>
      <c r="R138" s="11"/>
      <c r="S138" s="11"/>
    </row>
    <row r="139" spans="1:19">
      <c r="A139" s="11"/>
      <c r="B139" s="11"/>
      <c r="C139" s="11"/>
      <c r="D139" s="11"/>
      <c r="E139" s="11"/>
      <c r="F139" s="11"/>
      <c r="G139" s="12"/>
      <c r="H139" s="11"/>
      <c r="I139" s="11"/>
      <c r="J139" s="11"/>
      <c r="K139" s="11"/>
      <c r="L139" s="11"/>
      <c r="M139" s="11"/>
      <c r="N139" s="11"/>
      <c r="O139" s="11"/>
      <c r="P139" s="11"/>
      <c r="Q139" s="11"/>
      <c r="R139" s="11"/>
      <c r="S139" s="11"/>
    </row>
    <row r="140" spans="1:19">
      <c r="A140" s="11"/>
      <c r="B140" s="11"/>
      <c r="C140" s="11"/>
      <c r="D140" s="11"/>
      <c r="E140" s="11"/>
      <c r="F140" s="11"/>
      <c r="G140" s="12"/>
      <c r="H140" s="11"/>
      <c r="I140" s="11"/>
      <c r="J140" s="11"/>
      <c r="K140" s="11"/>
      <c r="L140" s="11"/>
      <c r="M140" s="11"/>
      <c r="N140" s="11"/>
      <c r="O140" s="11"/>
      <c r="P140" s="11"/>
      <c r="Q140" s="11"/>
      <c r="R140" s="11"/>
      <c r="S140" s="11"/>
    </row>
    <row r="141" spans="1:19">
      <c r="A141" s="11"/>
      <c r="B141" s="11"/>
      <c r="C141" s="11"/>
      <c r="D141" s="11"/>
      <c r="E141" s="11"/>
      <c r="F141" s="11"/>
      <c r="G141" s="12"/>
      <c r="H141" s="11"/>
      <c r="I141" s="11"/>
      <c r="J141" s="11"/>
      <c r="K141" s="11"/>
      <c r="L141" s="11"/>
      <c r="M141" s="11"/>
      <c r="N141" s="11"/>
      <c r="O141" s="11"/>
      <c r="P141" s="11"/>
      <c r="Q141" s="11"/>
      <c r="R141" s="11"/>
      <c r="S141" s="11"/>
    </row>
    <row r="142" spans="1:19">
      <c r="A142" s="11"/>
      <c r="B142" s="11"/>
      <c r="C142" s="11"/>
      <c r="D142" s="11"/>
      <c r="E142" s="11"/>
      <c r="F142" s="11"/>
      <c r="G142" s="12"/>
      <c r="H142" s="11"/>
      <c r="I142" s="11"/>
      <c r="J142" s="11"/>
      <c r="K142" s="11"/>
      <c r="L142" s="11"/>
      <c r="M142" s="11"/>
      <c r="N142" s="11"/>
      <c r="O142" s="11"/>
      <c r="P142" s="11"/>
      <c r="Q142" s="11"/>
      <c r="R142" s="11"/>
      <c r="S142" s="11"/>
    </row>
    <row r="143" spans="1:19">
      <c r="A143" s="11"/>
      <c r="B143" s="11"/>
      <c r="C143" s="11"/>
      <c r="D143" s="11"/>
      <c r="E143" s="11"/>
      <c r="F143" s="11"/>
      <c r="G143" s="12"/>
      <c r="H143" s="11"/>
      <c r="I143" s="11"/>
      <c r="J143" s="11"/>
      <c r="K143" s="11"/>
      <c r="L143" s="11"/>
      <c r="M143" s="11"/>
      <c r="N143" s="11"/>
      <c r="O143" s="11"/>
      <c r="P143" s="11"/>
      <c r="Q143" s="11"/>
      <c r="R143" s="11"/>
      <c r="S143" s="11"/>
    </row>
    <row r="144" spans="1:19">
      <c r="A144" s="11"/>
      <c r="B144" s="11"/>
      <c r="C144" s="11"/>
      <c r="D144" s="11"/>
      <c r="E144" s="11"/>
      <c r="F144" s="11"/>
      <c r="G144" s="12"/>
      <c r="H144" s="11"/>
      <c r="I144" s="11"/>
      <c r="J144" s="11"/>
      <c r="K144" s="11"/>
      <c r="L144" s="11"/>
      <c r="M144" s="11"/>
      <c r="N144" s="11"/>
      <c r="O144" s="11"/>
      <c r="P144" s="11"/>
      <c r="Q144" s="11"/>
      <c r="R144" s="11"/>
      <c r="S144" s="11"/>
    </row>
    <row r="145" spans="1:19">
      <c r="A145" s="11"/>
      <c r="B145" s="11"/>
      <c r="C145" s="11"/>
      <c r="D145" s="11"/>
      <c r="E145" s="11"/>
      <c r="F145" s="11"/>
      <c r="G145" s="12"/>
      <c r="H145" s="11"/>
      <c r="I145" s="11"/>
      <c r="J145" s="11"/>
      <c r="K145" s="11"/>
      <c r="L145" s="11"/>
      <c r="M145" s="11"/>
      <c r="N145" s="11"/>
      <c r="O145" s="11"/>
      <c r="P145" s="11"/>
      <c r="Q145" s="11"/>
      <c r="R145" s="11"/>
      <c r="S145" s="11"/>
    </row>
    <row r="146" spans="1:19">
      <c r="A146" s="11"/>
      <c r="B146" s="11"/>
      <c r="C146" s="11"/>
      <c r="D146" s="11"/>
      <c r="E146" s="11"/>
      <c r="F146" s="11"/>
      <c r="G146" s="12"/>
      <c r="H146" s="11"/>
      <c r="I146" s="11"/>
      <c r="J146" s="11"/>
      <c r="K146" s="11"/>
      <c r="L146" s="11"/>
      <c r="M146" s="11"/>
      <c r="N146" s="11"/>
      <c r="O146" s="11"/>
      <c r="P146" s="11"/>
      <c r="Q146" s="11"/>
      <c r="R146" s="11"/>
      <c r="S146" s="11"/>
    </row>
    <row r="147" spans="1:19">
      <c r="A147" s="11"/>
      <c r="B147" s="11"/>
      <c r="C147" s="11"/>
      <c r="D147" s="11"/>
      <c r="E147" s="11"/>
      <c r="F147" s="11"/>
      <c r="G147" s="12"/>
      <c r="H147" s="11"/>
      <c r="I147" s="11"/>
      <c r="J147" s="11"/>
      <c r="K147" s="11"/>
      <c r="L147" s="11"/>
      <c r="M147" s="11"/>
      <c r="N147" s="11"/>
      <c r="O147" s="11"/>
      <c r="P147" s="11"/>
      <c r="Q147" s="11"/>
      <c r="R147" s="11"/>
      <c r="S147" s="11"/>
    </row>
    <row r="148" spans="1:19">
      <c r="A148" s="11"/>
      <c r="B148" s="11"/>
      <c r="C148" s="11"/>
      <c r="D148" s="11"/>
      <c r="E148" s="11"/>
      <c r="F148" s="11"/>
      <c r="G148" s="12"/>
      <c r="H148" s="11"/>
      <c r="I148" s="11"/>
      <c r="J148" s="11"/>
      <c r="K148" s="11"/>
      <c r="L148" s="11"/>
      <c r="M148" s="11"/>
      <c r="N148" s="11"/>
      <c r="O148" s="11"/>
      <c r="P148" s="11"/>
      <c r="Q148" s="11"/>
      <c r="R148" s="11"/>
      <c r="S148" s="11"/>
    </row>
    <row r="149" spans="1:19">
      <c r="A149" s="11"/>
      <c r="B149" s="11"/>
      <c r="C149" s="11"/>
      <c r="D149" s="11"/>
      <c r="E149" s="11"/>
      <c r="F149" s="11"/>
      <c r="G149" s="12"/>
      <c r="H149" s="11"/>
      <c r="I149" s="11"/>
      <c r="J149" s="11"/>
      <c r="K149" s="11"/>
      <c r="L149" s="11"/>
      <c r="M149" s="11"/>
      <c r="N149" s="11"/>
      <c r="O149" s="11"/>
      <c r="P149" s="11"/>
      <c r="Q149" s="11"/>
      <c r="R149" s="11"/>
      <c r="S149" s="11"/>
    </row>
    <row r="150" spans="1:19">
      <c r="A150" s="11"/>
      <c r="B150" s="11"/>
      <c r="C150" s="11"/>
      <c r="D150" s="11"/>
      <c r="E150" s="11"/>
      <c r="F150" s="11"/>
      <c r="G150" s="12"/>
      <c r="H150" s="11"/>
      <c r="I150" s="11"/>
      <c r="J150" s="11"/>
      <c r="K150" s="11"/>
      <c r="L150" s="11"/>
      <c r="M150" s="11"/>
      <c r="N150" s="11"/>
      <c r="O150" s="11"/>
      <c r="P150" s="11"/>
      <c r="Q150" s="11"/>
      <c r="R150" s="11"/>
      <c r="S150" s="11"/>
    </row>
    <row r="151" spans="1:19">
      <c r="A151" s="11"/>
      <c r="B151" s="11"/>
      <c r="C151" s="11"/>
      <c r="D151" s="11"/>
      <c r="E151" s="11"/>
      <c r="F151" s="11"/>
      <c r="G151" s="12"/>
      <c r="H151" s="11"/>
      <c r="I151" s="11"/>
      <c r="J151" s="11"/>
      <c r="K151" s="11"/>
      <c r="L151" s="11"/>
      <c r="M151" s="11"/>
      <c r="N151" s="11"/>
      <c r="O151" s="11"/>
      <c r="P151" s="11"/>
      <c r="Q151" s="11"/>
      <c r="R151" s="11"/>
      <c r="S151" s="11"/>
    </row>
    <row r="152" spans="1:19">
      <c r="A152" s="11"/>
      <c r="B152" s="11"/>
      <c r="C152" s="11"/>
      <c r="D152" s="11"/>
      <c r="E152" s="11"/>
      <c r="F152" s="11"/>
      <c r="G152" s="12"/>
      <c r="H152" s="11"/>
      <c r="I152" s="11"/>
      <c r="J152" s="11"/>
      <c r="K152" s="11"/>
      <c r="L152" s="11"/>
      <c r="M152" s="11"/>
      <c r="N152" s="11"/>
      <c r="O152" s="11"/>
      <c r="P152" s="11"/>
      <c r="Q152" s="11"/>
      <c r="R152" s="11"/>
      <c r="S152" s="11"/>
    </row>
    <row r="153" spans="1:19">
      <c r="A153" s="11"/>
      <c r="B153" s="11"/>
      <c r="C153" s="11"/>
      <c r="D153" s="11"/>
      <c r="E153" s="11"/>
      <c r="F153" s="11"/>
      <c r="G153" s="12"/>
      <c r="H153" s="11"/>
      <c r="I153" s="11"/>
      <c r="J153" s="11"/>
      <c r="K153" s="11"/>
      <c r="L153" s="11"/>
      <c r="M153" s="11"/>
      <c r="N153" s="11"/>
      <c r="O153" s="11"/>
      <c r="P153" s="11"/>
      <c r="Q153" s="11"/>
      <c r="R153" s="11"/>
      <c r="S153" s="11"/>
    </row>
    <row r="154" spans="1:19">
      <c r="A154" s="11"/>
      <c r="B154" s="11"/>
      <c r="C154" s="11"/>
      <c r="D154" s="11"/>
      <c r="E154" s="11"/>
      <c r="F154" s="11"/>
      <c r="G154" s="12"/>
      <c r="H154" s="11"/>
      <c r="I154" s="11"/>
      <c r="J154" s="11"/>
      <c r="K154" s="11"/>
      <c r="L154" s="11"/>
      <c r="M154" s="11"/>
      <c r="N154" s="11"/>
      <c r="O154" s="11"/>
      <c r="P154" s="11"/>
      <c r="Q154" s="11"/>
      <c r="R154" s="11"/>
      <c r="S154" s="11"/>
    </row>
    <row r="155" spans="1:19">
      <c r="A155" s="11"/>
      <c r="B155" s="11"/>
      <c r="C155" s="11"/>
      <c r="D155" s="11"/>
      <c r="E155" s="11"/>
      <c r="F155" s="11"/>
      <c r="G155" s="12"/>
      <c r="H155" s="11"/>
      <c r="I155" s="11"/>
      <c r="J155" s="11"/>
      <c r="K155" s="11"/>
      <c r="L155" s="11"/>
      <c r="M155" s="11"/>
      <c r="N155" s="11"/>
      <c r="O155" s="11"/>
      <c r="P155" s="11"/>
      <c r="Q155" s="11"/>
      <c r="R155" s="11"/>
      <c r="S155" s="11"/>
    </row>
    <row r="156" spans="1:19">
      <c r="A156" s="11"/>
      <c r="B156" s="11"/>
      <c r="C156" s="11"/>
      <c r="D156" s="11"/>
      <c r="E156" s="11"/>
      <c r="F156" s="11"/>
      <c r="G156" s="12"/>
      <c r="H156" s="11"/>
      <c r="I156" s="11"/>
      <c r="J156" s="11"/>
      <c r="K156" s="11"/>
      <c r="L156" s="11"/>
      <c r="M156" s="11"/>
      <c r="N156" s="11"/>
      <c r="O156" s="11"/>
      <c r="P156" s="11"/>
      <c r="Q156" s="11"/>
      <c r="R156" s="11"/>
      <c r="S156" s="11"/>
    </row>
    <row r="157" spans="1:19">
      <c r="A157" s="11"/>
      <c r="B157" s="11"/>
      <c r="C157" s="11"/>
      <c r="D157" s="11"/>
      <c r="E157" s="11"/>
      <c r="F157" s="11"/>
      <c r="G157" s="12"/>
      <c r="H157" s="11"/>
      <c r="I157" s="11"/>
      <c r="J157" s="11"/>
      <c r="K157" s="11"/>
      <c r="L157" s="11"/>
      <c r="M157" s="11"/>
      <c r="N157" s="11"/>
      <c r="O157" s="11"/>
      <c r="P157" s="11"/>
      <c r="Q157" s="11"/>
      <c r="R157" s="11"/>
      <c r="S157" s="11"/>
    </row>
    <row r="158" spans="1:19">
      <c r="A158" s="11"/>
      <c r="B158" s="11"/>
      <c r="C158" s="11"/>
      <c r="D158" s="11"/>
      <c r="E158" s="11"/>
      <c r="F158" s="11"/>
      <c r="G158" s="12"/>
      <c r="H158" s="11"/>
      <c r="I158" s="11"/>
      <c r="J158" s="11"/>
      <c r="K158" s="11"/>
      <c r="L158" s="11"/>
      <c r="M158" s="11"/>
      <c r="N158" s="11"/>
      <c r="O158" s="11"/>
      <c r="P158" s="11"/>
      <c r="Q158" s="11"/>
      <c r="R158" s="11"/>
      <c r="S158" s="11"/>
    </row>
    <row r="159" spans="1:19">
      <c r="A159" s="11"/>
      <c r="B159" s="11"/>
      <c r="C159" s="11"/>
      <c r="D159" s="11"/>
      <c r="E159" s="11"/>
      <c r="F159" s="11"/>
      <c r="G159" s="12"/>
      <c r="H159" s="11"/>
      <c r="I159" s="11"/>
      <c r="J159" s="11"/>
      <c r="K159" s="11"/>
      <c r="L159" s="11"/>
      <c r="M159" s="11"/>
      <c r="N159" s="11"/>
      <c r="O159" s="11"/>
      <c r="P159" s="11"/>
      <c r="Q159" s="11"/>
      <c r="R159" s="11"/>
      <c r="S159" s="11"/>
    </row>
    <row r="160" spans="1:19">
      <c r="A160" s="11"/>
      <c r="B160" s="11"/>
      <c r="C160" s="11"/>
      <c r="D160" s="11"/>
      <c r="E160" s="11"/>
      <c r="F160" s="11"/>
      <c r="G160" s="12"/>
      <c r="H160" s="11"/>
      <c r="I160" s="11"/>
      <c r="J160" s="11"/>
      <c r="K160" s="11"/>
      <c r="L160" s="11"/>
      <c r="M160" s="11"/>
      <c r="N160" s="11"/>
      <c r="O160" s="11"/>
      <c r="P160" s="11"/>
      <c r="Q160" s="11"/>
      <c r="R160" s="11"/>
      <c r="S160" s="11"/>
    </row>
    <row r="161" spans="1:19">
      <c r="A161" s="11"/>
      <c r="B161" s="11"/>
      <c r="C161" s="11"/>
      <c r="D161" s="11"/>
      <c r="E161" s="11"/>
      <c r="F161" s="11"/>
      <c r="G161" s="12"/>
      <c r="H161" s="11"/>
      <c r="I161" s="11"/>
      <c r="J161" s="11"/>
      <c r="K161" s="11"/>
      <c r="L161" s="11"/>
      <c r="M161" s="11"/>
      <c r="N161" s="11"/>
      <c r="O161" s="11"/>
      <c r="P161" s="11"/>
      <c r="Q161" s="11"/>
      <c r="R161" s="11"/>
      <c r="S161" s="11"/>
    </row>
    <row r="162" spans="1:19">
      <c r="A162" s="11"/>
      <c r="B162" s="11"/>
      <c r="C162" s="11"/>
      <c r="D162" s="11"/>
      <c r="E162" s="11"/>
      <c r="F162" s="11"/>
      <c r="G162" s="12"/>
      <c r="H162" s="11"/>
      <c r="I162" s="11"/>
      <c r="J162" s="11"/>
      <c r="K162" s="11"/>
      <c r="L162" s="11"/>
      <c r="M162" s="11"/>
      <c r="N162" s="11"/>
      <c r="O162" s="11"/>
      <c r="P162" s="11"/>
      <c r="Q162" s="11"/>
      <c r="R162" s="11"/>
      <c r="S162" s="11"/>
    </row>
    <row r="163" spans="1:19">
      <c r="A163" s="11"/>
      <c r="B163" s="11"/>
      <c r="C163" s="11"/>
      <c r="D163" s="11"/>
      <c r="E163" s="11"/>
      <c r="F163" s="11"/>
      <c r="G163" s="12"/>
      <c r="H163" s="11"/>
      <c r="I163" s="11"/>
      <c r="J163" s="11"/>
      <c r="K163" s="11"/>
      <c r="L163" s="11"/>
      <c r="M163" s="11"/>
      <c r="N163" s="11"/>
      <c r="O163" s="11"/>
      <c r="P163" s="11"/>
      <c r="Q163" s="11"/>
      <c r="R163" s="11"/>
      <c r="S163" s="11"/>
    </row>
    <row r="164" spans="1:19">
      <c r="A164" s="11"/>
      <c r="B164" s="11"/>
      <c r="C164" s="11"/>
      <c r="D164" s="11"/>
      <c r="E164" s="11"/>
      <c r="F164" s="11"/>
      <c r="G164" s="12"/>
      <c r="H164" s="11"/>
      <c r="I164" s="11"/>
      <c r="J164" s="11"/>
      <c r="K164" s="11"/>
      <c r="L164" s="11"/>
      <c r="M164" s="11"/>
      <c r="N164" s="11"/>
      <c r="O164" s="11"/>
      <c r="P164" s="11"/>
      <c r="Q164" s="11"/>
      <c r="R164" s="11"/>
      <c r="S164" s="11"/>
    </row>
    <row r="165" spans="1:19">
      <c r="A165" s="11"/>
      <c r="B165" s="11"/>
      <c r="C165" s="11"/>
      <c r="D165" s="11"/>
      <c r="E165" s="11"/>
      <c r="F165" s="11"/>
      <c r="G165" s="12"/>
      <c r="H165" s="11"/>
      <c r="I165" s="11"/>
      <c r="J165" s="11"/>
      <c r="K165" s="11"/>
      <c r="L165" s="11"/>
      <c r="M165" s="11"/>
      <c r="N165" s="11"/>
      <c r="O165" s="11"/>
      <c r="P165" s="11"/>
      <c r="Q165" s="11"/>
      <c r="R165" s="11"/>
      <c r="S165" s="11"/>
    </row>
    <row r="166" spans="1:19">
      <c r="A166" s="11"/>
      <c r="B166" s="11"/>
      <c r="C166" s="11"/>
      <c r="D166" s="11"/>
      <c r="E166" s="11"/>
      <c r="F166" s="11"/>
      <c r="G166" s="12"/>
      <c r="H166" s="11"/>
      <c r="I166" s="11"/>
      <c r="J166" s="11"/>
      <c r="K166" s="11"/>
      <c r="L166" s="11"/>
      <c r="M166" s="11"/>
      <c r="N166" s="11"/>
      <c r="O166" s="11"/>
      <c r="P166" s="11"/>
      <c r="Q166" s="11"/>
      <c r="R166" s="11"/>
      <c r="S166" s="11"/>
    </row>
    <row r="167" spans="1:19">
      <c r="A167" s="11"/>
      <c r="B167" s="11"/>
      <c r="C167" s="11"/>
      <c r="D167" s="11"/>
      <c r="E167" s="11"/>
      <c r="F167" s="11"/>
      <c r="G167" s="12"/>
      <c r="H167" s="11"/>
      <c r="I167" s="11"/>
      <c r="J167" s="11"/>
      <c r="K167" s="11"/>
      <c r="L167" s="11"/>
      <c r="M167" s="11"/>
      <c r="N167" s="11"/>
      <c r="O167" s="11"/>
      <c r="P167" s="11"/>
      <c r="Q167" s="11"/>
      <c r="R167" s="11"/>
      <c r="S167" s="11"/>
    </row>
    <row r="168" spans="1:19">
      <c r="A168" s="11"/>
      <c r="B168" s="11"/>
      <c r="C168" s="11"/>
      <c r="D168" s="11"/>
      <c r="E168" s="11"/>
      <c r="F168" s="11"/>
      <c r="G168" s="12"/>
      <c r="H168" s="11"/>
      <c r="I168" s="11"/>
      <c r="J168" s="11"/>
      <c r="K168" s="11"/>
      <c r="L168" s="11"/>
      <c r="M168" s="11"/>
      <c r="N168" s="11"/>
      <c r="O168" s="11"/>
      <c r="P168" s="11"/>
      <c r="Q168" s="11"/>
      <c r="R168" s="11"/>
      <c r="S168" s="11"/>
    </row>
    <row r="169" spans="1:19">
      <c r="A169" s="11"/>
      <c r="B169" s="11"/>
      <c r="C169" s="11"/>
      <c r="D169" s="11"/>
      <c r="E169" s="11"/>
      <c r="F169" s="11"/>
      <c r="G169" s="12"/>
      <c r="H169" s="11"/>
      <c r="I169" s="11"/>
      <c r="J169" s="11"/>
      <c r="K169" s="11"/>
      <c r="L169" s="11"/>
      <c r="M169" s="11"/>
      <c r="N169" s="11"/>
      <c r="O169" s="11"/>
      <c r="P169" s="11"/>
      <c r="Q169" s="11"/>
      <c r="R169" s="11"/>
      <c r="S169" s="11"/>
    </row>
    <row r="170" spans="1:19">
      <c r="A170" s="11"/>
      <c r="B170" s="11"/>
      <c r="C170" s="11"/>
      <c r="D170" s="11"/>
      <c r="E170" s="11"/>
      <c r="F170" s="11"/>
      <c r="G170" s="12"/>
      <c r="H170" s="11"/>
      <c r="I170" s="11"/>
      <c r="J170" s="11"/>
      <c r="K170" s="11"/>
      <c r="L170" s="11"/>
      <c r="M170" s="11"/>
      <c r="N170" s="11"/>
      <c r="O170" s="11"/>
      <c r="P170" s="11"/>
      <c r="Q170" s="11"/>
      <c r="R170" s="11"/>
      <c r="S170" s="11"/>
    </row>
    <row r="171" spans="1:19">
      <c r="A171" s="11"/>
      <c r="B171" s="11"/>
      <c r="C171" s="11"/>
      <c r="D171" s="11"/>
      <c r="E171" s="11"/>
      <c r="F171" s="11"/>
      <c r="G171" s="12"/>
      <c r="H171" s="11"/>
      <c r="I171" s="11"/>
      <c r="J171" s="11"/>
      <c r="K171" s="11"/>
      <c r="L171" s="11"/>
      <c r="M171" s="11"/>
      <c r="N171" s="11"/>
      <c r="O171" s="11"/>
      <c r="P171" s="11"/>
      <c r="Q171" s="11"/>
      <c r="R171" s="11"/>
      <c r="S171" s="11"/>
    </row>
    <row r="172" spans="1:19">
      <c r="A172" s="11"/>
      <c r="B172" s="11"/>
      <c r="C172" s="11"/>
      <c r="D172" s="11"/>
      <c r="E172" s="11"/>
      <c r="F172" s="11"/>
      <c r="G172" s="12"/>
      <c r="H172" s="11"/>
      <c r="I172" s="11"/>
      <c r="J172" s="11"/>
      <c r="K172" s="11"/>
      <c r="L172" s="11"/>
      <c r="M172" s="11"/>
      <c r="N172" s="11"/>
      <c r="O172" s="11"/>
      <c r="P172" s="11"/>
      <c r="Q172" s="11"/>
      <c r="R172" s="11"/>
      <c r="S172" s="11"/>
    </row>
    <row r="173" spans="1:19">
      <c r="A173" s="11"/>
      <c r="B173" s="11"/>
      <c r="C173" s="11"/>
      <c r="D173" s="11"/>
      <c r="E173" s="11"/>
      <c r="F173" s="11"/>
      <c r="G173" s="12"/>
      <c r="H173" s="11"/>
      <c r="I173" s="11"/>
      <c r="J173" s="11"/>
      <c r="K173" s="11"/>
      <c r="L173" s="11"/>
      <c r="M173" s="11"/>
      <c r="N173" s="11"/>
      <c r="O173" s="11"/>
      <c r="P173" s="11"/>
      <c r="Q173" s="11"/>
      <c r="R173" s="11"/>
      <c r="S173" s="11"/>
    </row>
    <row r="174" spans="1:19">
      <c r="A174" s="11"/>
      <c r="B174" s="11"/>
      <c r="C174" s="11"/>
      <c r="D174" s="11"/>
      <c r="E174" s="11"/>
      <c r="F174" s="11"/>
      <c r="G174" s="12"/>
      <c r="H174" s="11"/>
      <c r="I174" s="11"/>
      <c r="J174" s="11"/>
      <c r="K174" s="11"/>
      <c r="L174" s="11"/>
      <c r="M174" s="11"/>
      <c r="N174" s="11"/>
      <c r="O174" s="11"/>
      <c r="P174" s="11"/>
      <c r="Q174" s="11"/>
      <c r="R174" s="11"/>
      <c r="S174" s="11"/>
    </row>
    <row r="175" spans="1:19">
      <c r="A175" s="11"/>
      <c r="B175" s="11"/>
      <c r="C175" s="11"/>
      <c r="D175" s="11"/>
      <c r="E175" s="11"/>
      <c r="F175" s="11"/>
      <c r="G175" s="12"/>
      <c r="H175" s="11"/>
      <c r="I175" s="11"/>
      <c r="J175" s="11"/>
      <c r="K175" s="11"/>
      <c r="L175" s="11"/>
      <c r="M175" s="11"/>
      <c r="N175" s="11"/>
      <c r="O175" s="11"/>
      <c r="P175" s="11"/>
      <c r="Q175" s="11"/>
      <c r="R175" s="11"/>
      <c r="S175" s="11"/>
    </row>
    <row r="176" spans="1:19">
      <c r="A176" s="11"/>
      <c r="B176" s="11"/>
      <c r="C176" s="11"/>
      <c r="D176" s="11"/>
      <c r="E176" s="11"/>
      <c r="F176" s="11"/>
      <c r="G176" s="12"/>
      <c r="H176" s="11"/>
      <c r="I176" s="11"/>
      <c r="J176" s="11"/>
      <c r="K176" s="11"/>
      <c r="L176" s="11"/>
      <c r="M176" s="11"/>
      <c r="N176" s="11"/>
      <c r="O176" s="11"/>
      <c r="P176" s="11"/>
      <c r="Q176" s="11"/>
      <c r="R176" s="11"/>
      <c r="S176" s="11"/>
    </row>
    <row r="177" spans="1:19">
      <c r="A177" s="11"/>
      <c r="B177" s="11"/>
      <c r="C177" s="11"/>
      <c r="D177" s="11"/>
      <c r="E177" s="11"/>
      <c r="F177" s="11"/>
      <c r="G177" s="12"/>
      <c r="H177" s="11"/>
      <c r="I177" s="11"/>
      <c r="J177" s="11"/>
      <c r="K177" s="11"/>
      <c r="L177" s="11"/>
      <c r="M177" s="11"/>
      <c r="N177" s="11"/>
      <c r="O177" s="11"/>
      <c r="P177" s="11"/>
      <c r="Q177" s="11"/>
      <c r="R177" s="11"/>
      <c r="S177" s="11"/>
    </row>
    <row r="178" spans="1:19">
      <c r="A178" s="11"/>
      <c r="B178" s="11"/>
      <c r="C178" s="11"/>
      <c r="D178" s="11"/>
      <c r="E178" s="11"/>
      <c r="F178" s="11"/>
      <c r="G178" s="12"/>
      <c r="H178" s="11"/>
      <c r="I178" s="11"/>
      <c r="J178" s="11"/>
      <c r="K178" s="11"/>
      <c r="L178" s="11"/>
      <c r="M178" s="11"/>
      <c r="N178" s="11"/>
      <c r="O178" s="11"/>
      <c r="P178" s="11"/>
      <c r="Q178" s="11"/>
      <c r="R178" s="11"/>
      <c r="S178" s="11"/>
    </row>
    <row r="179" spans="1:19">
      <c r="A179" s="11"/>
      <c r="B179" s="11"/>
      <c r="C179" s="11"/>
      <c r="D179" s="11"/>
      <c r="E179" s="11"/>
      <c r="F179" s="11"/>
      <c r="G179" s="12"/>
      <c r="H179" s="11"/>
      <c r="I179" s="11"/>
      <c r="J179" s="11"/>
      <c r="K179" s="11"/>
      <c r="L179" s="11"/>
      <c r="M179" s="11"/>
      <c r="N179" s="11"/>
      <c r="O179" s="11"/>
      <c r="P179" s="11"/>
      <c r="Q179" s="11"/>
      <c r="R179" s="11"/>
      <c r="S179" s="11"/>
    </row>
    <row r="180" spans="1:19">
      <c r="A180" s="11"/>
      <c r="B180" s="11"/>
      <c r="C180" s="11"/>
      <c r="D180" s="11"/>
      <c r="E180" s="11"/>
      <c r="F180" s="11"/>
      <c r="G180" s="12"/>
      <c r="H180" s="11"/>
      <c r="I180" s="11"/>
      <c r="J180" s="11"/>
      <c r="K180" s="11"/>
      <c r="L180" s="11"/>
      <c r="M180" s="11"/>
      <c r="N180" s="11"/>
      <c r="O180" s="11"/>
      <c r="P180" s="11"/>
      <c r="Q180" s="11"/>
      <c r="R180" s="11"/>
      <c r="S180" s="11"/>
    </row>
    <row r="181" spans="1:19">
      <c r="A181" s="11"/>
      <c r="B181" s="11"/>
      <c r="C181" s="11"/>
      <c r="D181" s="11"/>
      <c r="E181" s="11"/>
      <c r="F181" s="11"/>
      <c r="G181" s="12"/>
      <c r="H181" s="11"/>
      <c r="I181" s="11"/>
      <c r="J181" s="11"/>
      <c r="K181" s="11"/>
      <c r="L181" s="11"/>
      <c r="M181" s="11"/>
      <c r="N181" s="11"/>
      <c r="O181" s="11"/>
      <c r="P181" s="11"/>
      <c r="Q181" s="11"/>
      <c r="R181" s="11"/>
      <c r="S181" s="11"/>
    </row>
    <row r="182" spans="1:19">
      <c r="A182" s="11"/>
      <c r="B182" s="11"/>
      <c r="C182" s="11"/>
      <c r="D182" s="11"/>
      <c r="E182" s="11"/>
      <c r="F182" s="11"/>
      <c r="G182" s="12"/>
      <c r="H182" s="11"/>
      <c r="I182" s="11"/>
      <c r="J182" s="11"/>
      <c r="K182" s="11"/>
      <c r="L182" s="11"/>
      <c r="M182" s="11"/>
      <c r="N182" s="11"/>
      <c r="O182" s="11"/>
      <c r="P182" s="11"/>
      <c r="Q182" s="11"/>
      <c r="R182" s="11"/>
      <c r="S182" s="11"/>
    </row>
    <row r="183" spans="1:19">
      <c r="A183" s="11"/>
      <c r="B183" s="11"/>
      <c r="C183" s="11"/>
      <c r="D183" s="11"/>
      <c r="E183" s="11"/>
      <c r="F183" s="11"/>
      <c r="G183" s="12"/>
      <c r="H183" s="11"/>
      <c r="I183" s="11"/>
      <c r="J183" s="11"/>
      <c r="K183" s="11"/>
      <c r="L183" s="11"/>
      <c r="M183" s="11"/>
      <c r="N183" s="11"/>
      <c r="O183" s="11"/>
      <c r="P183" s="11"/>
      <c r="Q183" s="11"/>
      <c r="R183" s="11"/>
      <c r="S183" s="11"/>
    </row>
    <row r="184" spans="1:19">
      <c r="A184" s="11"/>
      <c r="B184" s="11"/>
      <c r="C184" s="11"/>
      <c r="D184" s="11"/>
      <c r="E184" s="11"/>
      <c r="F184" s="11"/>
      <c r="G184" s="12"/>
      <c r="H184" s="11"/>
      <c r="I184" s="11"/>
      <c r="J184" s="11"/>
      <c r="K184" s="11"/>
      <c r="L184" s="11"/>
      <c r="M184" s="11"/>
      <c r="N184" s="11"/>
      <c r="O184" s="11"/>
      <c r="P184" s="11"/>
      <c r="Q184" s="11"/>
      <c r="R184" s="11"/>
      <c r="S184" s="11"/>
    </row>
    <row r="185" spans="1:19">
      <c r="A185" s="11"/>
      <c r="B185" s="11"/>
      <c r="C185" s="11"/>
      <c r="D185" s="11"/>
      <c r="E185" s="11"/>
      <c r="F185" s="11"/>
      <c r="G185" s="12"/>
      <c r="H185" s="11"/>
      <c r="I185" s="11"/>
      <c r="J185" s="11"/>
      <c r="K185" s="11"/>
      <c r="L185" s="11"/>
      <c r="M185" s="11"/>
      <c r="N185" s="11"/>
      <c r="O185" s="11"/>
      <c r="P185" s="11"/>
      <c r="Q185" s="11"/>
      <c r="R185" s="11"/>
      <c r="S185" s="11"/>
    </row>
    <row r="186" spans="1:19">
      <c r="A186" s="11"/>
      <c r="B186" s="11"/>
      <c r="C186" s="11"/>
      <c r="D186" s="11"/>
      <c r="E186" s="11"/>
      <c r="F186" s="11"/>
      <c r="G186" s="12"/>
      <c r="H186" s="11"/>
      <c r="I186" s="11"/>
      <c r="J186" s="11"/>
      <c r="K186" s="11"/>
      <c r="L186" s="11"/>
      <c r="M186" s="11"/>
      <c r="N186" s="11"/>
      <c r="O186" s="11"/>
      <c r="P186" s="11"/>
      <c r="Q186" s="11"/>
      <c r="R186" s="11"/>
      <c r="S186" s="11"/>
    </row>
    <row r="187" spans="1:19">
      <c r="A187" s="11"/>
      <c r="B187" s="11"/>
      <c r="C187" s="11"/>
      <c r="D187" s="11"/>
      <c r="E187" s="11"/>
      <c r="F187" s="11"/>
      <c r="G187" s="12"/>
      <c r="H187" s="11"/>
      <c r="I187" s="11"/>
      <c r="J187" s="11"/>
      <c r="K187" s="11"/>
      <c r="L187" s="11"/>
      <c r="M187" s="11"/>
      <c r="N187" s="11"/>
      <c r="O187" s="11"/>
      <c r="P187" s="11"/>
      <c r="Q187" s="11"/>
      <c r="R187" s="11"/>
      <c r="S187" s="11"/>
    </row>
    <row r="188" spans="1:19">
      <c r="A188" s="11"/>
      <c r="B188" s="11"/>
      <c r="C188" s="11"/>
      <c r="D188" s="11"/>
      <c r="E188" s="11"/>
      <c r="F188" s="11"/>
      <c r="G188" s="12"/>
      <c r="H188" s="11"/>
      <c r="I188" s="11"/>
      <c r="J188" s="11"/>
      <c r="K188" s="11"/>
      <c r="L188" s="11"/>
      <c r="M188" s="11"/>
      <c r="N188" s="11"/>
      <c r="O188" s="11"/>
      <c r="P188" s="11"/>
      <c r="Q188" s="11"/>
      <c r="R188" s="11"/>
      <c r="S188" s="11"/>
    </row>
    <row r="189" spans="1:19">
      <c r="A189" s="11"/>
      <c r="B189" s="11"/>
      <c r="C189" s="11"/>
      <c r="D189" s="11"/>
      <c r="E189" s="11"/>
      <c r="F189" s="11"/>
      <c r="G189" s="12"/>
      <c r="H189" s="11"/>
      <c r="I189" s="11"/>
      <c r="J189" s="11"/>
      <c r="K189" s="11"/>
      <c r="L189" s="11"/>
      <c r="M189" s="11"/>
      <c r="N189" s="11"/>
      <c r="O189" s="11"/>
      <c r="P189" s="11"/>
      <c r="Q189" s="11"/>
      <c r="R189" s="11"/>
      <c r="S189" s="11"/>
    </row>
    <row r="190" spans="1:19">
      <c r="A190" s="11"/>
      <c r="B190" s="11"/>
      <c r="C190" s="11"/>
      <c r="D190" s="11"/>
      <c r="E190" s="11"/>
      <c r="F190" s="11"/>
      <c r="G190" s="12"/>
      <c r="H190" s="11"/>
      <c r="I190" s="11"/>
      <c r="J190" s="11"/>
      <c r="K190" s="11"/>
      <c r="L190" s="11"/>
      <c r="M190" s="11"/>
      <c r="N190" s="11"/>
      <c r="O190" s="11"/>
      <c r="P190" s="11"/>
      <c r="Q190" s="11"/>
      <c r="R190" s="11"/>
      <c r="S190" s="11"/>
    </row>
    <row r="191" spans="1:19">
      <c r="A191" s="11"/>
      <c r="B191" s="11"/>
      <c r="C191" s="11"/>
      <c r="D191" s="11"/>
      <c r="E191" s="11"/>
      <c r="F191" s="11"/>
      <c r="G191" s="12"/>
      <c r="H191" s="11"/>
      <c r="I191" s="11"/>
      <c r="J191" s="11"/>
      <c r="K191" s="11"/>
      <c r="L191" s="11"/>
      <c r="M191" s="11"/>
      <c r="N191" s="11"/>
      <c r="O191" s="11"/>
      <c r="P191" s="11"/>
      <c r="Q191" s="11"/>
      <c r="R191" s="11"/>
      <c r="S191" s="11"/>
    </row>
    <row r="192" spans="1:19">
      <c r="A192" s="11"/>
      <c r="B192" s="11"/>
      <c r="C192" s="11"/>
      <c r="D192" s="11"/>
      <c r="E192" s="11"/>
      <c r="F192" s="11"/>
      <c r="G192" s="12"/>
      <c r="H192" s="11"/>
      <c r="I192" s="11"/>
      <c r="J192" s="11"/>
      <c r="K192" s="11"/>
      <c r="L192" s="11"/>
      <c r="M192" s="11"/>
      <c r="N192" s="11"/>
      <c r="O192" s="11"/>
      <c r="P192" s="11"/>
      <c r="Q192" s="11"/>
      <c r="R192" s="11"/>
      <c r="S192" s="11"/>
    </row>
    <row r="193" spans="1:19">
      <c r="A193" s="11"/>
      <c r="B193" s="11"/>
      <c r="C193" s="11"/>
      <c r="D193" s="11"/>
      <c r="E193" s="11"/>
      <c r="F193" s="11"/>
      <c r="G193" s="12"/>
      <c r="H193" s="11"/>
      <c r="I193" s="11"/>
      <c r="J193" s="11"/>
      <c r="K193" s="11"/>
      <c r="L193" s="11"/>
      <c r="M193" s="11"/>
      <c r="N193" s="11"/>
      <c r="O193" s="11"/>
      <c r="P193" s="11"/>
      <c r="Q193" s="11"/>
      <c r="R193" s="11"/>
      <c r="S193" s="11"/>
    </row>
    <row r="194" spans="1:19">
      <c r="A194" s="11"/>
      <c r="B194" s="11"/>
      <c r="C194" s="11"/>
      <c r="D194" s="11"/>
      <c r="E194" s="11"/>
      <c r="F194" s="11"/>
      <c r="G194" s="12"/>
      <c r="H194" s="11"/>
      <c r="I194" s="11"/>
      <c r="J194" s="11"/>
      <c r="K194" s="11"/>
      <c r="L194" s="11"/>
      <c r="M194" s="11"/>
      <c r="N194" s="11"/>
      <c r="O194" s="11"/>
      <c r="P194" s="11"/>
      <c r="Q194" s="11"/>
      <c r="R194" s="11"/>
      <c r="S194" s="11"/>
    </row>
    <row r="195" spans="1:19">
      <c r="A195" s="11"/>
      <c r="B195" s="11"/>
      <c r="C195" s="11"/>
      <c r="D195" s="11"/>
      <c r="E195" s="11"/>
      <c r="F195" s="11"/>
      <c r="G195" s="12"/>
      <c r="H195" s="11"/>
      <c r="I195" s="11"/>
      <c r="J195" s="11"/>
      <c r="K195" s="11"/>
      <c r="L195" s="11"/>
      <c r="M195" s="11"/>
      <c r="N195" s="11"/>
      <c r="O195" s="11"/>
      <c r="P195" s="11"/>
      <c r="Q195" s="11"/>
      <c r="R195" s="11"/>
      <c r="S195" s="11"/>
    </row>
    <row r="196" spans="1:19">
      <c r="A196" s="11"/>
      <c r="B196" s="11"/>
      <c r="C196" s="11"/>
      <c r="D196" s="11"/>
      <c r="E196" s="11"/>
      <c r="F196" s="11"/>
      <c r="G196" s="12"/>
      <c r="H196" s="11"/>
      <c r="I196" s="11"/>
      <c r="J196" s="11"/>
      <c r="K196" s="11"/>
      <c r="L196" s="11"/>
      <c r="M196" s="11"/>
      <c r="N196" s="11"/>
      <c r="O196" s="11"/>
      <c r="P196" s="11"/>
      <c r="Q196" s="11"/>
      <c r="R196" s="11"/>
      <c r="S196" s="11"/>
    </row>
    <row r="197" spans="1:19">
      <c r="A197" s="11"/>
      <c r="B197" s="11"/>
      <c r="C197" s="11"/>
      <c r="D197" s="11"/>
      <c r="E197" s="11"/>
      <c r="F197" s="11"/>
      <c r="G197" s="12"/>
      <c r="H197" s="11"/>
      <c r="I197" s="11"/>
      <c r="J197" s="11"/>
      <c r="K197" s="11"/>
      <c r="L197" s="11"/>
      <c r="M197" s="11"/>
      <c r="N197" s="11"/>
      <c r="O197" s="11"/>
      <c r="P197" s="11"/>
      <c r="Q197" s="11"/>
      <c r="R197" s="11"/>
      <c r="S197" s="11"/>
    </row>
    <row r="198" spans="1:19">
      <c r="A198" s="11"/>
      <c r="B198" s="11"/>
      <c r="C198" s="11"/>
      <c r="D198" s="11"/>
      <c r="E198" s="11"/>
      <c r="F198" s="11"/>
      <c r="G198" s="12"/>
      <c r="H198" s="11"/>
      <c r="I198" s="11"/>
      <c r="J198" s="11"/>
      <c r="K198" s="11"/>
      <c r="L198" s="11"/>
      <c r="M198" s="11"/>
      <c r="N198" s="11"/>
      <c r="O198" s="11"/>
      <c r="P198" s="11"/>
      <c r="Q198" s="11"/>
      <c r="R198" s="11"/>
      <c r="S198" s="11"/>
    </row>
    <row r="199" spans="1:19">
      <c r="A199" s="11"/>
      <c r="B199" s="11"/>
      <c r="C199" s="11"/>
      <c r="D199" s="11"/>
      <c r="E199" s="11"/>
      <c r="F199" s="11"/>
      <c r="G199" s="12"/>
      <c r="H199" s="11"/>
      <c r="I199" s="11"/>
      <c r="J199" s="11"/>
      <c r="K199" s="11"/>
      <c r="L199" s="11"/>
      <c r="M199" s="11"/>
      <c r="N199" s="11"/>
      <c r="O199" s="11"/>
      <c r="P199" s="11"/>
      <c r="Q199" s="11"/>
      <c r="R199" s="11"/>
      <c r="S199" s="11"/>
    </row>
    <row r="200" spans="1:19">
      <c r="A200" s="11"/>
      <c r="B200" s="11"/>
      <c r="C200" s="11"/>
      <c r="D200" s="11"/>
      <c r="E200" s="11"/>
      <c r="F200" s="11"/>
      <c r="G200" s="12"/>
      <c r="H200" s="11"/>
      <c r="I200" s="11"/>
      <c r="J200" s="11"/>
      <c r="K200" s="11"/>
      <c r="L200" s="11"/>
      <c r="M200" s="11"/>
      <c r="N200" s="11"/>
      <c r="O200" s="11"/>
      <c r="P200" s="11"/>
      <c r="Q200" s="11"/>
      <c r="R200" s="11"/>
      <c r="S200" s="11"/>
    </row>
    <row r="201" spans="1:19">
      <c r="A201" s="11"/>
      <c r="B201" s="11"/>
      <c r="C201" s="11"/>
      <c r="D201" s="11"/>
      <c r="E201" s="11"/>
      <c r="F201" s="11"/>
      <c r="G201" s="12"/>
      <c r="H201" s="11"/>
      <c r="I201" s="11"/>
      <c r="J201" s="11"/>
      <c r="K201" s="11"/>
      <c r="L201" s="11"/>
      <c r="M201" s="11"/>
      <c r="N201" s="11"/>
      <c r="O201" s="11"/>
      <c r="P201" s="11"/>
      <c r="Q201" s="11"/>
      <c r="R201" s="11"/>
      <c r="S201" s="11"/>
    </row>
    <row r="202" spans="1:19">
      <c r="A202" s="11"/>
      <c r="B202" s="11"/>
      <c r="C202" s="11"/>
      <c r="D202" s="11"/>
      <c r="E202" s="11"/>
      <c r="F202" s="11"/>
      <c r="G202" s="12"/>
      <c r="H202" s="11"/>
      <c r="I202" s="11"/>
      <c r="J202" s="11"/>
      <c r="K202" s="11"/>
      <c r="L202" s="11"/>
      <c r="M202" s="11"/>
      <c r="N202" s="11"/>
      <c r="O202" s="11"/>
      <c r="P202" s="11"/>
      <c r="Q202" s="11"/>
      <c r="R202" s="11"/>
      <c r="S202" s="11"/>
    </row>
    <row r="203" spans="1:19">
      <c r="A203" s="11"/>
      <c r="B203" s="11"/>
      <c r="C203" s="11"/>
      <c r="D203" s="11"/>
      <c r="E203" s="11"/>
      <c r="F203" s="11"/>
      <c r="G203" s="12"/>
      <c r="H203" s="11"/>
      <c r="I203" s="11"/>
      <c r="J203" s="11"/>
      <c r="K203" s="11"/>
      <c r="L203" s="11"/>
      <c r="M203" s="11"/>
      <c r="N203" s="11"/>
      <c r="O203" s="11"/>
      <c r="P203" s="11"/>
      <c r="Q203" s="11"/>
      <c r="R203" s="11"/>
      <c r="S203" s="11"/>
    </row>
    <row r="204" spans="1:19">
      <c r="A204" s="11"/>
      <c r="B204" s="11"/>
      <c r="C204" s="11"/>
      <c r="D204" s="11"/>
      <c r="E204" s="11"/>
      <c r="F204" s="11"/>
      <c r="G204" s="12"/>
      <c r="H204" s="11"/>
      <c r="I204" s="11"/>
      <c r="J204" s="11"/>
      <c r="K204" s="11"/>
      <c r="L204" s="11"/>
      <c r="M204" s="11"/>
      <c r="N204" s="11"/>
      <c r="O204" s="11"/>
      <c r="P204" s="11"/>
      <c r="Q204" s="11"/>
      <c r="R204" s="11"/>
      <c r="S204" s="11"/>
    </row>
    <row r="205" spans="1:19">
      <c r="A205" s="11"/>
      <c r="B205" s="11"/>
      <c r="C205" s="11"/>
      <c r="D205" s="11"/>
      <c r="E205" s="11"/>
      <c r="F205" s="11"/>
      <c r="G205" s="12"/>
      <c r="H205" s="11"/>
      <c r="I205" s="11"/>
      <c r="J205" s="11"/>
      <c r="K205" s="11"/>
      <c r="L205" s="11"/>
      <c r="M205" s="11"/>
      <c r="N205" s="11"/>
      <c r="O205" s="11"/>
      <c r="P205" s="11"/>
      <c r="Q205" s="11"/>
      <c r="R205" s="11"/>
      <c r="S205" s="11"/>
    </row>
    <row r="206" spans="1:19">
      <c r="A206" s="11"/>
      <c r="B206" s="11"/>
      <c r="C206" s="11"/>
      <c r="D206" s="11"/>
      <c r="E206" s="11"/>
      <c r="F206" s="11"/>
      <c r="G206" s="12"/>
      <c r="H206" s="11"/>
      <c r="I206" s="11"/>
      <c r="J206" s="11"/>
      <c r="K206" s="11"/>
      <c r="L206" s="11"/>
      <c r="M206" s="11"/>
      <c r="N206" s="11"/>
      <c r="O206" s="11"/>
      <c r="P206" s="11"/>
      <c r="Q206" s="11"/>
      <c r="R206" s="11"/>
      <c r="S206" s="11"/>
    </row>
    <row r="207" spans="1:19">
      <c r="A207" s="11"/>
      <c r="B207" s="11"/>
      <c r="C207" s="11"/>
      <c r="D207" s="11"/>
      <c r="E207" s="11"/>
      <c r="F207" s="11"/>
      <c r="G207" s="12"/>
      <c r="H207" s="11"/>
      <c r="I207" s="11"/>
      <c r="J207" s="11"/>
      <c r="K207" s="11"/>
      <c r="L207" s="11"/>
      <c r="M207" s="11"/>
      <c r="N207" s="11"/>
      <c r="O207" s="11"/>
      <c r="P207" s="11"/>
      <c r="Q207" s="11"/>
      <c r="R207" s="11"/>
      <c r="S207" s="11"/>
    </row>
    <row r="208" spans="1:19">
      <c r="A208" s="11"/>
      <c r="B208" s="11"/>
      <c r="C208" s="11"/>
      <c r="D208" s="11"/>
      <c r="E208" s="11"/>
      <c r="F208" s="11"/>
      <c r="G208" s="12"/>
      <c r="H208" s="11"/>
      <c r="I208" s="11"/>
      <c r="J208" s="11"/>
      <c r="K208" s="11"/>
      <c r="L208" s="11"/>
      <c r="M208" s="11"/>
      <c r="N208" s="11"/>
      <c r="O208" s="11"/>
      <c r="P208" s="11"/>
      <c r="Q208" s="11"/>
      <c r="R208" s="11"/>
      <c r="S208" s="11"/>
    </row>
    <row r="209" spans="1:19">
      <c r="A209" s="11"/>
      <c r="B209" s="11"/>
      <c r="C209" s="11"/>
      <c r="D209" s="11"/>
      <c r="E209" s="11"/>
      <c r="F209" s="11"/>
      <c r="G209" s="12"/>
      <c r="H209" s="11"/>
      <c r="I209" s="11"/>
      <c r="J209" s="11"/>
      <c r="K209" s="11"/>
      <c r="L209" s="11"/>
      <c r="M209" s="11"/>
      <c r="N209" s="11"/>
      <c r="O209" s="11"/>
      <c r="P209" s="11"/>
      <c r="Q209" s="11"/>
      <c r="R209" s="11"/>
      <c r="S209" s="11"/>
    </row>
    <row r="210" spans="1:19">
      <c r="A210" s="11"/>
      <c r="B210" s="11"/>
      <c r="C210" s="11"/>
      <c r="D210" s="11"/>
      <c r="E210" s="11"/>
      <c r="F210" s="11"/>
      <c r="G210" s="12"/>
      <c r="H210" s="11"/>
      <c r="I210" s="11"/>
      <c r="J210" s="11"/>
      <c r="K210" s="11"/>
      <c r="L210" s="11"/>
      <c r="M210" s="11"/>
      <c r="N210" s="11"/>
      <c r="O210" s="11"/>
      <c r="P210" s="11"/>
      <c r="Q210" s="11"/>
      <c r="R210" s="11"/>
      <c r="S210" s="11"/>
    </row>
    <row r="211" spans="1:19">
      <c r="A211" s="11"/>
      <c r="B211" s="11"/>
      <c r="C211" s="11"/>
      <c r="D211" s="11"/>
      <c r="E211" s="11"/>
      <c r="F211" s="11"/>
      <c r="G211" s="12"/>
      <c r="H211" s="11"/>
      <c r="I211" s="11"/>
      <c r="J211" s="11"/>
      <c r="K211" s="11"/>
      <c r="L211" s="11"/>
      <c r="M211" s="11"/>
      <c r="N211" s="11"/>
      <c r="O211" s="11"/>
      <c r="P211" s="11"/>
      <c r="Q211" s="11"/>
      <c r="R211" s="11"/>
      <c r="S211" s="11"/>
    </row>
    <row r="212" spans="1:19">
      <c r="A212" s="11"/>
      <c r="B212" s="11"/>
      <c r="C212" s="11"/>
      <c r="D212" s="11"/>
      <c r="E212" s="11"/>
      <c r="F212" s="11"/>
      <c r="G212" s="12"/>
      <c r="H212" s="11"/>
      <c r="I212" s="11"/>
      <c r="J212" s="11"/>
      <c r="K212" s="11"/>
      <c r="L212" s="11"/>
      <c r="M212" s="11"/>
      <c r="N212" s="11"/>
      <c r="O212" s="11"/>
      <c r="P212" s="11"/>
      <c r="Q212" s="11"/>
      <c r="R212" s="11"/>
      <c r="S212" s="11"/>
    </row>
    <row r="213" spans="1:19">
      <c r="A213" s="11"/>
      <c r="B213" s="11"/>
      <c r="C213" s="11"/>
      <c r="D213" s="11"/>
      <c r="E213" s="11"/>
      <c r="F213" s="11"/>
      <c r="G213" s="12"/>
      <c r="H213" s="11"/>
      <c r="I213" s="11"/>
      <c r="J213" s="11"/>
      <c r="K213" s="11"/>
      <c r="L213" s="11"/>
      <c r="M213" s="11"/>
      <c r="N213" s="11"/>
      <c r="O213" s="11"/>
      <c r="P213" s="11"/>
      <c r="Q213" s="11"/>
      <c r="R213" s="11"/>
      <c r="S213" s="11"/>
    </row>
    <row r="214" spans="1:19">
      <c r="A214" s="11"/>
      <c r="B214" s="11"/>
      <c r="C214" s="11"/>
      <c r="D214" s="11"/>
      <c r="E214" s="11"/>
      <c r="F214" s="11"/>
      <c r="G214" s="12"/>
      <c r="H214" s="11"/>
      <c r="I214" s="11"/>
      <c r="J214" s="11"/>
      <c r="K214" s="11"/>
      <c r="L214" s="11"/>
      <c r="M214" s="11"/>
      <c r="N214" s="11"/>
      <c r="O214" s="11"/>
      <c r="P214" s="11"/>
      <c r="Q214" s="11"/>
      <c r="R214" s="11"/>
      <c r="S214" s="11"/>
    </row>
    <row r="215" spans="1:19">
      <c r="A215" s="11"/>
      <c r="B215" s="11"/>
      <c r="C215" s="11"/>
      <c r="D215" s="11"/>
      <c r="E215" s="11"/>
      <c r="F215" s="11"/>
      <c r="G215" s="12"/>
      <c r="H215" s="11"/>
      <c r="I215" s="11"/>
      <c r="J215" s="11"/>
      <c r="K215" s="11"/>
      <c r="L215" s="11"/>
      <c r="M215" s="11"/>
      <c r="N215" s="11"/>
      <c r="O215" s="11"/>
      <c r="P215" s="11"/>
      <c r="Q215" s="11"/>
      <c r="R215" s="11"/>
      <c r="S215" s="11"/>
    </row>
    <row r="216" spans="1:19">
      <c r="A216" s="11"/>
      <c r="B216" s="11"/>
      <c r="C216" s="11"/>
      <c r="D216" s="11"/>
      <c r="E216" s="11"/>
      <c r="F216" s="11"/>
      <c r="G216" s="12"/>
      <c r="H216" s="11"/>
      <c r="I216" s="11"/>
      <c r="J216" s="11"/>
      <c r="K216" s="11"/>
      <c r="L216" s="11"/>
      <c r="M216" s="11"/>
      <c r="N216" s="11"/>
      <c r="O216" s="11"/>
      <c r="P216" s="11"/>
      <c r="Q216" s="11"/>
      <c r="R216" s="11"/>
      <c r="S216" s="11"/>
    </row>
    <row r="217" spans="1:19">
      <c r="A217" s="11"/>
      <c r="B217" s="11"/>
      <c r="C217" s="11"/>
      <c r="D217" s="11"/>
      <c r="E217" s="11"/>
      <c r="F217" s="11"/>
      <c r="G217" s="12"/>
      <c r="H217" s="11"/>
      <c r="I217" s="11"/>
      <c r="J217" s="11"/>
      <c r="K217" s="11"/>
      <c r="L217" s="11"/>
      <c r="M217" s="11"/>
      <c r="N217" s="11"/>
      <c r="O217" s="11"/>
      <c r="P217" s="11"/>
      <c r="Q217" s="11"/>
      <c r="R217" s="11"/>
      <c r="S217" s="11"/>
    </row>
    <row r="218" spans="1:19">
      <c r="A218" s="11"/>
      <c r="B218" s="11"/>
      <c r="C218" s="11"/>
      <c r="D218" s="11"/>
      <c r="E218" s="11"/>
      <c r="F218" s="11"/>
      <c r="G218" s="12"/>
      <c r="H218" s="11"/>
      <c r="I218" s="11"/>
      <c r="J218" s="11"/>
      <c r="K218" s="11"/>
      <c r="L218" s="11"/>
      <c r="M218" s="11"/>
      <c r="N218" s="11"/>
      <c r="O218" s="11"/>
      <c r="P218" s="11"/>
      <c r="Q218" s="11"/>
      <c r="R218" s="11"/>
      <c r="S218" s="11"/>
    </row>
    <row r="219" spans="1:19">
      <c r="A219" s="11"/>
      <c r="B219" s="11"/>
      <c r="C219" s="11"/>
      <c r="D219" s="11"/>
      <c r="E219" s="11"/>
      <c r="F219" s="11"/>
      <c r="G219" s="12"/>
      <c r="H219" s="11"/>
      <c r="I219" s="11"/>
      <c r="J219" s="11"/>
      <c r="K219" s="11"/>
      <c r="L219" s="11"/>
      <c r="M219" s="11"/>
      <c r="N219" s="11"/>
      <c r="O219" s="11"/>
      <c r="P219" s="11"/>
      <c r="Q219" s="11"/>
      <c r="R219" s="11"/>
      <c r="S219" s="11"/>
    </row>
    <row r="220" spans="1:19">
      <c r="A220" s="11"/>
      <c r="B220" s="11"/>
      <c r="C220" s="11"/>
      <c r="D220" s="11"/>
      <c r="E220" s="11"/>
      <c r="F220" s="11"/>
      <c r="G220" s="12"/>
      <c r="H220" s="11"/>
      <c r="I220" s="11"/>
      <c r="J220" s="11"/>
      <c r="K220" s="11"/>
      <c r="L220" s="11"/>
      <c r="M220" s="11"/>
      <c r="N220" s="11"/>
      <c r="O220" s="11"/>
      <c r="P220" s="11"/>
      <c r="Q220" s="11"/>
      <c r="R220" s="11"/>
      <c r="S220" s="11"/>
    </row>
    <row r="221" spans="1:19">
      <c r="A221" s="11"/>
      <c r="B221" s="11"/>
      <c r="C221" s="11"/>
      <c r="D221" s="11"/>
      <c r="E221" s="11"/>
      <c r="F221" s="11"/>
      <c r="G221" s="12"/>
      <c r="H221" s="11"/>
      <c r="I221" s="11"/>
      <c r="J221" s="11"/>
      <c r="K221" s="11"/>
      <c r="L221" s="11"/>
      <c r="M221" s="11"/>
      <c r="N221" s="11"/>
      <c r="O221" s="11"/>
      <c r="P221" s="11"/>
      <c r="Q221" s="11"/>
      <c r="R221" s="11"/>
      <c r="S221" s="11"/>
    </row>
    <row r="222" spans="1:19">
      <c r="A222" s="11"/>
      <c r="B222" s="11"/>
      <c r="C222" s="11"/>
      <c r="D222" s="11"/>
      <c r="E222" s="11"/>
      <c r="F222" s="11"/>
      <c r="G222" s="12"/>
      <c r="H222" s="11"/>
      <c r="I222" s="11"/>
      <c r="J222" s="11"/>
      <c r="K222" s="11"/>
      <c r="L222" s="11"/>
      <c r="M222" s="11"/>
      <c r="N222" s="11"/>
      <c r="O222" s="11"/>
      <c r="P222" s="11"/>
      <c r="Q222" s="11"/>
      <c r="R222" s="11"/>
      <c r="S222" s="11"/>
    </row>
    <row r="223" spans="1:19">
      <c r="A223" s="11"/>
      <c r="B223" s="11"/>
      <c r="C223" s="11"/>
      <c r="D223" s="11"/>
      <c r="E223" s="11"/>
      <c r="F223" s="11"/>
      <c r="G223" s="12"/>
      <c r="H223" s="11"/>
      <c r="I223" s="11"/>
      <c r="J223" s="11"/>
      <c r="K223" s="11"/>
      <c r="L223" s="11"/>
      <c r="M223" s="11"/>
      <c r="N223" s="11"/>
      <c r="O223" s="11"/>
      <c r="P223" s="11"/>
      <c r="Q223" s="11"/>
      <c r="R223" s="11"/>
      <c r="S223" s="11"/>
    </row>
    <row r="224" spans="1:19">
      <c r="A224" s="11"/>
      <c r="B224" s="11"/>
      <c r="C224" s="11"/>
      <c r="D224" s="11"/>
      <c r="E224" s="11"/>
      <c r="F224" s="11"/>
      <c r="G224" s="12"/>
      <c r="H224" s="11"/>
      <c r="I224" s="11"/>
      <c r="J224" s="11"/>
      <c r="K224" s="11"/>
      <c r="L224" s="11"/>
      <c r="M224" s="11"/>
      <c r="N224" s="11"/>
      <c r="O224" s="11"/>
      <c r="P224" s="11"/>
      <c r="Q224" s="11"/>
      <c r="R224" s="11"/>
      <c r="S224" s="11"/>
    </row>
    <row r="225" spans="1:19">
      <c r="A225" s="11"/>
      <c r="B225" s="11"/>
      <c r="C225" s="11"/>
      <c r="D225" s="11"/>
      <c r="E225" s="11"/>
      <c r="F225" s="11"/>
      <c r="G225" s="12"/>
      <c r="H225" s="11"/>
      <c r="I225" s="11"/>
      <c r="J225" s="11"/>
      <c r="K225" s="11"/>
      <c r="L225" s="11"/>
      <c r="M225" s="11"/>
      <c r="N225" s="11"/>
      <c r="O225" s="11"/>
      <c r="P225" s="11"/>
      <c r="Q225" s="11"/>
      <c r="R225" s="11"/>
      <c r="S225" s="11"/>
    </row>
    <row r="226" spans="1:19">
      <c r="A226" s="11"/>
      <c r="B226" s="11"/>
      <c r="C226" s="11"/>
      <c r="D226" s="11"/>
      <c r="E226" s="11"/>
      <c r="F226" s="11"/>
      <c r="G226" s="12"/>
      <c r="H226" s="11"/>
      <c r="I226" s="11"/>
      <c r="J226" s="11"/>
      <c r="K226" s="11"/>
      <c r="L226" s="11"/>
      <c r="M226" s="11"/>
      <c r="N226" s="11"/>
      <c r="O226" s="11"/>
      <c r="P226" s="11"/>
      <c r="Q226" s="11"/>
      <c r="R226" s="11"/>
      <c r="S226" s="11"/>
    </row>
    <row r="227" spans="1:19">
      <c r="A227" s="11"/>
      <c r="B227" s="11"/>
      <c r="C227" s="11"/>
      <c r="D227" s="11"/>
      <c r="E227" s="11"/>
      <c r="F227" s="11"/>
      <c r="G227" s="12"/>
      <c r="H227" s="11"/>
      <c r="I227" s="11"/>
      <c r="J227" s="11"/>
      <c r="K227" s="11"/>
      <c r="L227" s="11"/>
      <c r="M227" s="11"/>
      <c r="N227" s="11"/>
      <c r="O227" s="11"/>
      <c r="P227" s="11"/>
      <c r="Q227" s="11"/>
      <c r="R227" s="11"/>
      <c r="S227" s="11"/>
    </row>
    <row r="228" spans="1:19">
      <c r="A228" s="11"/>
      <c r="B228" s="11"/>
      <c r="C228" s="11"/>
      <c r="D228" s="11"/>
      <c r="E228" s="11"/>
      <c r="F228" s="11"/>
      <c r="G228" s="12"/>
      <c r="H228" s="11"/>
      <c r="I228" s="11"/>
      <c r="J228" s="11"/>
      <c r="K228" s="11"/>
      <c r="L228" s="11"/>
      <c r="M228" s="11"/>
      <c r="N228" s="11"/>
      <c r="O228" s="11"/>
      <c r="P228" s="11"/>
      <c r="Q228" s="11"/>
      <c r="R228" s="11"/>
      <c r="S228" s="11"/>
    </row>
    <row r="229" spans="1:19">
      <c r="A229" s="11"/>
      <c r="B229" s="11"/>
      <c r="C229" s="11"/>
      <c r="D229" s="11"/>
      <c r="E229" s="11"/>
      <c r="F229" s="11"/>
      <c r="G229" s="12"/>
      <c r="H229" s="11"/>
      <c r="I229" s="11"/>
      <c r="J229" s="11"/>
      <c r="K229" s="11"/>
      <c r="L229" s="11"/>
      <c r="M229" s="11"/>
      <c r="N229" s="11"/>
      <c r="O229" s="11"/>
      <c r="P229" s="11"/>
      <c r="Q229" s="11"/>
      <c r="R229" s="11"/>
      <c r="S229" s="11"/>
    </row>
    <row r="230" spans="1:19">
      <c r="A230" s="11"/>
      <c r="B230" s="11"/>
      <c r="C230" s="11"/>
      <c r="D230" s="11"/>
      <c r="E230" s="11"/>
      <c r="F230" s="11"/>
      <c r="G230" s="12"/>
      <c r="H230" s="11"/>
      <c r="I230" s="11"/>
      <c r="J230" s="11"/>
      <c r="K230" s="11"/>
      <c r="L230" s="11"/>
      <c r="M230" s="11"/>
      <c r="N230" s="11"/>
      <c r="O230" s="11"/>
      <c r="P230" s="11"/>
      <c r="Q230" s="11"/>
      <c r="R230" s="11"/>
      <c r="S230" s="11"/>
    </row>
    <row r="231" spans="1:19">
      <c r="A231" s="11"/>
      <c r="B231" s="11"/>
      <c r="C231" s="11"/>
      <c r="D231" s="11"/>
      <c r="E231" s="11"/>
      <c r="F231" s="11"/>
      <c r="G231" s="12"/>
      <c r="H231" s="11"/>
      <c r="I231" s="11"/>
      <c r="J231" s="11"/>
      <c r="K231" s="11"/>
      <c r="L231" s="11"/>
      <c r="M231" s="11"/>
      <c r="N231" s="11"/>
      <c r="O231" s="11"/>
      <c r="P231" s="11"/>
      <c r="Q231" s="11"/>
      <c r="R231" s="11"/>
      <c r="S231" s="11"/>
    </row>
    <row r="232" spans="1:19">
      <c r="A232" s="11"/>
      <c r="B232" s="11"/>
      <c r="C232" s="11"/>
      <c r="D232" s="11"/>
      <c r="E232" s="11"/>
      <c r="F232" s="11"/>
      <c r="G232" s="12"/>
      <c r="H232" s="11"/>
      <c r="I232" s="11"/>
      <c r="J232" s="11"/>
      <c r="K232" s="11"/>
      <c r="L232" s="11"/>
      <c r="M232" s="11"/>
      <c r="N232" s="11"/>
      <c r="O232" s="11"/>
      <c r="P232" s="11"/>
      <c r="Q232" s="11"/>
      <c r="R232" s="11"/>
      <c r="S232" s="11"/>
    </row>
    <row r="233" spans="1:19">
      <c r="A233" s="11"/>
      <c r="B233" s="11"/>
      <c r="C233" s="11"/>
      <c r="D233" s="11"/>
      <c r="E233" s="11"/>
      <c r="F233" s="11"/>
      <c r="G233" s="12"/>
      <c r="H233" s="11"/>
      <c r="I233" s="11"/>
      <c r="J233" s="11"/>
      <c r="K233" s="11"/>
      <c r="L233" s="11"/>
      <c r="M233" s="11"/>
      <c r="N233" s="11"/>
      <c r="O233" s="11"/>
      <c r="P233" s="11"/>
      <c r="Q233" s="11"/>
      <c r="R233" s="11"/>
      <c r="S233" s="11"/>
    </row>
    <row r="234" spans="1:19">
      <c r="A234" s="11"/>
      <c r="B234" s="11"/>
      <c r="C234" s="11"/>
      <c r="D234" s="11"/>
      <c r="E234" s="11"/>
      <c r="F234" s="11"/>
      <c r="G234" s="12"/>
      <c r="H234" s="11"/>
      <c r="I234" s="11"/>
      <c r="J234" s="11"/>
      <c r="K234" s="11"/>
      <c r="L234" s="11"/>
      <c r="M234" s="11"/>
      <c r="N234" s="11"/>
      <c r="O234" s="11"/>
      <c r="P234" s="11"/>
      <c r="Q234" s="11"/>
      <c r="R234" s="11"/>
      <c r="S234" s="11"/>
    </row>
    <row r="235" spans="1:19">
      <c r="A235" s="11"/>
      <c r="B235" s="11"/>
      <c r="C235" s="11"/>
      <c r="D235" s="11"/>
      <c r="E235" s="11"/>
      <c r="F235" s="11"/>
      <c r="G235" s="12"/>
      <c r="H235" s="11"/>
      <c r="I235" s="11"/>
      <c r="J235" s="11"/>
      <c r="K235" s="11"/>
      <c r="L235" s="11"/>
      <c r="M235" s="11"/>
      <c r="N235" s="11"/>
      <c r="O235" s="11"/>
      <c r="P235" s="11"/>
      <c r="Q235" s="11"/>
      <c r="R235" s="11"/>
      <c r="S235" s="11"/>
    </row>
    <row r="236" spans="1:19">
      <c r="A236" s="11"/>
      <c r="B236" s="11"/>
      <c r="C236" s="11"/>
      <c r="D236" s="11"/>
      <c r="E236" s="11"/>
      <c r="F236" s="11"/>
      <c r="G236" s="12"/>
      <c r="H236" s="11"/>
      <c r="I236" s="11"/>
      <c r="J236" s="11"/>
      <c r="K236" s="11"/>
      <c r="L236" s="11"/>
      <c r="M236" s="11"/>
      <c r="N236" s="11"/>
      <c r="O236" s="11"/>
      <c r="P236" s="11"/>
      <c r="Q236" s="11"/>
      <c r="R236" s="11"/>
      <c r="S236" s="11"/>
    </row>
    <row r="237" spans="1:19">
      <c r="A237" s="11"/>
      <c r="B237" s="11"/>
      <c r="C237" s="11"/>
      <c r="D237" s="11"/>
      <c r="E237" s="11"/>
      <c r="F237" s="11"/>
      <c r="G237" s="12"/>
      <c r="H237" s="11"/>
      <c r="I237" s="11"/>
      <c r="J237" s="11"/>
      <c r="K237" s="11"/>
      <c r="L237" s="11"/>
      <c r="M237" s="11"/>
      <c r="N237" s="11"/>
      <c r="O237" s="11"/>
      <c r="P237" s="11"/>
      <c r="Q237" s="11"/>
      <c r="R237" s="11"/>
      <c r="S237" s="11"/>
    </row>
    <row r="238" spans="1:19">
      <c r="A238" s="11"/>
      <c r="B238" s="11"/>
      <c r="C238" s="11"/>
      <c r="D238" s="11"/>
      <c r="E238" s="11"/>
      <c r="F238" s="11"/>
      <c r="G238" s="12"/>
      <c r="H238" s="11"/>
      <c r="I238" s="11"/>
      <c r="J238" s="11"/>
      <c r="K238" s="11"/>
      <c r="L238" s="11"/>
      <c r="M238" s="11"/>
      <c r="N238" s="11"/>
      <c r="O238" s="11"/>
      <c r="P238" s="11"/>
      <c r="Q238" s="11"/>
      <c r="R238" s="11"/>
      <c r="S238" s="11"/>
    </row>
    <row r="239" spans="1:19">
      <c r="A239" s="11"/>
      <c r="B239" s="11"/>
      <c r="C239" s="11"/>
      <c r="D239" s="11"/>
      <c r="E239" s="11"/>
      <c r="F239" s="11"/>
      <c r="G239" s="12"/>
      <c r="H239" s="11"/>
      <c r="I239" s="11"/>
      <c r="J239" s="11"/>
      <c r="K239" s="11"/>
      <c r="L239" s="11"/>
      <c r="M239" s="11"/>
      <c r="N239" s="11"/>
      <c r="O239" s="11"/>
      <c r="P239" s="11"/>
      <c r="Q239" s="11"/>
      <c r="R239" s="11"/>
      <c r="S239" s="11"/>
    </row>
    <row r="240" spans="1:19">
      <c r="A240" s="11"/>
      <c r="B240" s="11"/>
      <c r="C240" s="11"/>
      <c r="D240" s="11"/>
      <c r="E240" s="11"/>
      <c r="F240" s="11"/>
      <c r="G240" s="12"/>
      <c r="H240" s="11"/>
      <c r="I240" s="11"/>
      <c r="J240" s="11"/>
      <c r="K240" s="11"/>
      <c r="L240" s="11"/>
      <c r="M240" s="11"/>
      <c r="N240" s="11"/>
      <c r="O240" s="11"/>
      <c r="P240" s="11"/>
      <c r="Q240" s="11"/>
      <c r="R240" s="11"/>
      <c r="S240" s="11"/>
    </row>
    <row r="241" spans="1:19">
      <c r="A241" s="11"/>
      <c r="B241" s="11"/>
      <c r="C241" s="11"/>
      <c r="D241" s="11"/>
      <c r="E241" s="11"/>
      <c r="F241" s="11"/>
      <c r="G241" s="12"/>
      <c r="H241" s="11"/>
      <c r="I241" s="11"/>
      <c r="J241" s="11"/>
      <c r="K241" s="11"/>
      <c r="L241" s="11"/>
      <c r="M241" s="11"/>
      <c r="N241" s="11"/>
      <c r="O241" s="11"/>
      <c r="P241" s="11"/>
      <c r="Q241" s="11"/>
      <c r="R241" s="11"/>
      <c r="S241" s="11"/>
    </row>
    <row r="242" spans="1:19">
      <c r="A242" s="11"/>
      <c r="B242" s="11"/>
      <c r="C242" s="11"/>
      <c r="D242" s="11"/>
      <c r="E242" s="11"/>
      <c r="F242" s="11"/>
      <c r="G242" s="12"/>
      <c r="H242" s="11"/>
      <c r="I242" s="11"/>
      <c r="J242" s="11"/>
      <c r="K242" s="11"/>
      <c r="L242" s="11"/>
      <c r="M242" s="11"/>
      <c r="N242" s="11"/>
      <c r="O242" s="11"/>
      <c r="P242" s="11"/>
      <c r="Q242" s="11"/>
      <c r="R242" s="11"/>
      <c r="S242" s="11"/>
    </row>
    <row r="243" spans="1:19">
      <c r="A243" s="11"/>
      <c r="B243" s="11"/>
      <c r="C243" s="11"/>
      <c r="D243" s="11"/>
      <c r="E243" s="11"/>
      <c r="F243" s="11"/>
      <c r="G243" s="12"/>
      <c r="H243" s="11"/>
      <c r="I243" s="11"/>
      <c r="J243" s="11"/>
      <c r="K243" s="11"/>
      <c r="L243" s="11"/>
      <c r="M243" s="11"/>
      <c r="N243" s="11"/>
      <c r="O243" s="11"/>
      <c r="P243" s="11"/>
      <c r="Q243" s="11"/>
      <c r="R243" s="11"/>
      <c r="S243" s="11"/>
    </row>
    <row r="244" spans="1:19">
      <c r="A244" s="11"/>
      <c r="B244" s="11"/>
      <c r="C244" s="11"/>
      <c r="D244" s="11"/>
      <c r="E244" s="11"/>
      <c r="F244" s="11"/>
      <c r="G244" s="12"/>
      <c r="H244" s="11"/>
      <c r="I244" s="11"/>
      <c r="J244" s="11"/>
      <c r="K244" s="11"/>
      <c r="L244" s="11"/>
      <c r="M244" s="11"/>
      <c r="N244" s="11"/>
      <c r="O244" s="11"/>
      <c r="P244" s="11"/>
      <c r="Q244" s="11"/>
      <c r="R244" s="11"/>
      <c r="S244" s="11"/>
    </row>
    <row r="245" spans="1:19">
      <c r="A245" s="11"/>
      <c r="B245" s="11"/>
      <c r="C245" s="11"/>
      <c r="D245" s="11"/>
      <c r="E245" s="11"/>
      <c r="F245" s="11"/>
      <c r="G245" s="12"/>
      <c r="H245" s="11"/>
      <c r="I245" s="11"/>
      <c r="J245" s="11"/>
      <c r="K245" s="11"/>
      <c r="L245" s="11"/>
      <c r="M245" s="11"/>
      <c r="N245" s="11"/>
      <c r="O245" s="11"/>
      <c r="P245" s="11"/>
      <c r="Q245" s="11"/>
      <c r="R245" s="11"/>
      <c r="S245" s="11"/>
    </row>
    <row r="246" spans="1:19">
      <c r="A246" s="11"/>
      <c r="B246" s="11"/>
      <c r="C246" s="11"/>
      <c r="D246" s="11"/>
      <c r="E246" s="11"/>
      <c r="F246" s="11"/>
      <c r="G246" s="12"/>
      <c r="H246" s="11"/>
      <c r="I246" s="11"/>
      <c r="J246" s="11"/>
      <c r="K246" s="11"/>
      <c r="L246" s="11"/>
      <c r="M246" s="11"/>
      <c r="N246" s="11"/>
      <c r="O246" s="11"/>
      <c r="P246" s="11"/>
      <c r="Q246" s="11"/>
      <c r="R246" s="11"/>
      <c r="S246" s="11"/>
    </row>
    <row r="247" spans="1:19">
      <c r="A247" s="11"/>
      <c r="B247" s="11"/>
      <c r="C247" s="11"/>
      <c r="D247" s="11"/>
      <c r="E247" s="11"/>
      <c r="F247" s="11"/>
      <c r="G247" s="12"/>
      <c r="H247" s="11"/>
      <c r="I247" s="11"/>
      <c r="J247" s="11"/>
      <c r="K247" s="11"/>
      <c r="L247" s="11"/>
      <c r="M247" s="11"/>
      <c r="N247" s="11"/>
      <c r="O247" s="11"/>
      <c r="P247" s="11"/>
      <c r="Q247" s="11"/>
      <c r="R247" s="11"/>
      <c r="S247" s="11"/>
    </row>
    <row r="248" spans="1:19">
      <c r="A248" s="11"/>
      <c r="B248" s="11"/>
      <c r="C248" s="11"/>
      <c r="D248" s="11"/>
      <c r="E248" s="11"/>
      <c r="F248" s="11"/>
      <c r="G248" s="12"/>
      <c r="H248" s="11"/>
      <c r="I248" s="11"/>
      <c r="J248" s="11"/>
      <c r="K248" s="11"/>
      <c r="L248" s="11"/>
      <c r="M248" s="11"/>
      <c r="N248" s="11"/>
      <c r="O248" s="11"/>
      <c r="P248" s="11"/>
      <c r="Q248" s="11"/>
      <c r="R248" s="11"/>
      <c r="S248" s="11"/>
    </row>
    <row r="249" spans="1:19">
      <c r="A249" s="11"/>
      <c r="B249" s="11"/>
      <c r="C249" s="11"/>
      <c r="D249" s="11"/>
      <c r="E249" s="11"/>
      <c r="F249" s="11"/>
      <c r="G249" s="12"/>
      <c r="H249" s="11"/>
      <c r="I249" s="11"/>
      <c r="J249" s="11"/>
      <c r="K249" s="11"/>
      <c r="L249" s="11"/>
      <c r="M249" s="11"/>
      <c r="N249" s="11"/>
      <c r="O249" s="11"/>
      <c r="P249" s="11"/>
      <c r="Q249" s="11"/>
      <c r="R249" s="11"/>
      <c r="S249" s="11"/>
    </row>
    <row r="250" spans="1:19">
      <c r="A250" s="11"/>
      <c r="B250" s="11"/>
      <c r="C250" s="11"/>
      <c r="D250" s="11"/>
      <c r="E250" s="11"/>
      <c r="F250" s="11"/>
      <c r="G250" s="12"/>
      <c r="H250" s="11"/>
      <c r="I250" s="11"/>
      <c r="J250" s="11"/>
      <c r="K250" s="11"/>
      <c r="L250" s="11"/>
      <c r="M250" s="11"/>
      <c r="N250" s="11"/>
      <c r="O250" s="11"/>
      <c r="P250" s="11"/>
      <c r="Q250" s="11"/>
      <c r="R250" s="11"/>
      <c r="S250" s="11"/>
    </row>
    <row r="251" spans="1:19">
      <c r="A251" s="11"/>
      <c r="B251" s="11"/>
      <c r="C251" s="11"/>
      <c r="D251" s="11"/>
      <c r="E251" s="11"/>
      <c r="F251" s="11"/>
      <c r="G251" s="12"/>
      <c r="H251" s="11"/>
      <c r="I251" s="11"/>
      <c r="J251" s="11"/>
      <c r="K251" s="11"/>
      <c r="L251" s="11"/>
      <c r="M251" s="11"/>
      <c r="N251" s="11"/>
      <c r="O251" s="11"/>
      <c r="P251" s="11"/>
      <c r="Q251" s="11"/>
      <c r="R251" s="11"/>
      <c r="S251" s="11"/>
    </row>
    <row r="252" spans="1:19">
      <c r="A252" s="11"/>
      <c r="B252" s="11"/>
      <c r="C252" s="11"/>
      <c r="D252" s="11"/>
      <c r="E252" s="11"/>
      <c r="F252" s="11"/>
      <c r="G252" s="12"/>
      <c r="H252" s="11"/>
      <c r="I252" s="11"/>
      <c r="J252" s="11"/>
      <c r="K252" s="11"/>
      <c r="L252" s="11"/>
      <c r="M252" s="11"/>
      <c r="N252" s="11"/>
      <c r="O252" s="11"/>
      <c r="P252" s="11"/>
      <c r="Q252" s="11"/>
      <c r="R252" s="11"/>
      <c r="S252" s="11"/>
    </row>
    <row r="253" spans="1:19">
      <c r="A253" s="11"/>
      <c r="B253" s="11"/>
      <c r="C253" s="11"/>
      <c r="D253" s="11"/>
      <c r="E253" s="11"/>
      <c r="F253" s="11"/>
      <c r="G253" s="12"/>
      <c r="H253" s="11"/>
      <c r="I253" s="11"/>
      <c r="J253" s="11"/>
      <c r="K253" s="11"/>
      <c r="L253" s="11"/>
      <c r="M253" s="11"/>
      <c r="N253" s="11"/>
      <c r="O253" s="11"/>
      <c r="P253" s="11"/>
      <c r="Q253" s="11"/>
      <c r="R253" s="11"/>
      <c r="S253" s="11"/>
    </row>
    <row r="254" spans="1:19">
      <c r="A254" s="11"/>
      <c r="B254" s="11"/>
      <c r="C254" s="11"/>
      <c r="D254" s="11"/>
      <c r="E254" s="11"/>
      <c r="F254" s="11"/>
      <c r="G254" s="12"/>
      <c r="H254" s="11"/>
      <c r="I254" s="11"/>
      <c r="J254" s="11"/>
      <c r="K254" s="11"/>
      <c r="L254" s="11"/>
      <c r="M254" s="11"/>
      <c r="N254" s="11"/>
      <c r="O254" s="11"/>
      <c r="P254" s="11"/>
      <c r="Q254" s="11"/>
      <c r="R254" s="11"/>
      <c r="S254" s="11"/>
    </row>
    <row r="255" spans="1:19">
      <c r="A255" s="11"/>
      <c r="B255" s="11"/>
      <c r="C255" s="11"/>
      <c r="D255" s="11"/>
      <c r="E255" s="11"/>
      <c r="F255" s="11"/>
      <c r="G255" s="12"/>
      <c r="H255" s="11"/>
      <c r="I255" s="11"/>
      <c r="J255" s="11"/>
      <c r="K255" s="11"/>
      <c r="L255" s="11"/>
      <c r="M255" s="11"/>
      <c r="N255" s="11"/>
      <c r="O255" s="11"/>
      <c r="P255" s="11"/>
      <c r="Q255" s="11"/>
      <c r="R255" s="11"/>
      <c r="S255" s="11"/>
    </row>
    <row r="256" spans="1:19">
      <c r="A256" s="11"/>
      <c r="B256" s="11"/>
      <c r="C256" s="11"/>
      <c r="D256" s="11"/>
      <c r="E256" s="11"/>
      <c r="F256" s="11"/>
      <c r="G256" s="12"/>
      <c r="H256" s="11"/>
      <c r="I256" s="11"/>
      <c r="J256" s="11"/>
      <c r="K256" s="11"/>
      <c r="L256" s="11"/>
      <c r="M256" s="11"/>
      <c r="N256" s="11"/>
      <c r="O256" s="11"/>
      <c r="P256" s="11"/>
      <c r="Q256" s="11"/>
      <c r="R256" s="11"/>
      <c r="S256" s="11"/>
    </row>
    <row r="257" spans="1:19">
      <c r="A257" s="11"/>
      <c r="B257" s="11"/>
      <c r="C257" s="11"/>
      <c r="D257" s="11"/>
      <c r="E257" s="11"/>
      <c r="F257" s="11"/>
      <c r="G257" s="12"/>
      <c r="H257" s="11"/>
      <c r="I257" s="11"/>
      <c r="J257" s="11"/>
      <c r="K257" s="11"/>
      <c r="L257" s="11"/>
      <c r="M257" s="11"/>
      <c r="N257" s="11"/>
      <c r="O257" s="11"/>
      <c r="P257" s="11"/>
      <c r="Q257" s="11"/>
      <c r="R257" s="11"/>
      <c r="S257" s="11"/>
    </row>
    <row r="258" spans="1:19">
      <c r="A258" s="11"/>
      <c r="B258" s="11"/>
      <c r="C258" s="11"/>
      <c r="D258" s="11"/>
      <c r="E258" s="11"/>
      <c r="F258" s="11"/>
      <c r="G258" s="12"/>
      <c r="H258" s="11"/>
      <c r="I258" s="11"/>
      <c r="J258" s="11"/>
      <c r="K258" s="11"/>
      <c r="L258" s="11"/>
      <c r="M258" s="11"/>
      <c r="N258" s="11"/>
      <c r="O258" s="11"/>
      <c r="P258" s="11"/>
      <c r="Q258" s="11"/>
      <c r="R258" s="11"/>
      <c r="S258" s="11"/>
    </row>
    <row r="259" spans="1:19">
      <c r="A259" s="11"/>
      <c r="B259" s="11"/>
      <c r="C259" s="11"/>
      <c r="D259" s="11"/>
      <c r="E259" s="11"/>
      <c r="F259" s="11"/>
      <c r="G259" s="12"/>
      <c r="H259" s="11"/>
      <c r="I259" s="11"/>
      <c r="J259" s="11"/>
      <c r="K259" s="11"/>
      <c r="L259" s="11"/>
      <c r="M259" s="11"/>
      <c r="N259" s="11"/>
      <c r="O259" s="11"/>
      <c r="P259" s="11"/>
      <c r="Q259" s="11"/>
      <c r="R259" s="11"/>
      <c r="S259" s="11"/>
    </row>
    <row r="260" spans="1:19">
      <c r="A260" s="11"/>
      <c r="B260" s="11"/>
      <c r="C260" s="11"/>
      <c r="D260" s="11"/>
      <c r="E260" s="11"/>
      <c r="F260" s="11"/>
      <c r="G260" s="12"/>
      <c r="H260" s="11"/>
      <c r="I260" s="11"/>
      <c r="J260" s="11"/>
      <c r="K260" s="11"/>
      <c r="L260" s="11"/>
      <c r="M260" s="11"/>
      <c r="N260" s="11"/>
      <c r="O260" s="11"/>
      <c r="P260" s="11"/>
      <c r="Q260" s="11"/>
      <c r="R260" s="11"/>
      <c r="S260" s="11"/>
    </row>
    <row r="261" spans="1:19">
      <c r="A261" s="11"/>
      <c r="B261" s="11"/>
      <c r="C261" s="11"/>
      <c r="D261" s="11"/>
      <c r="E261" s="11"/>
      <c r="F261" s="11"/>
      <c r="G261" s="12"/>
      <c r="H261" s="11"/>
      <c r="I261" s="11"/>
      <c r="J261" s="11"/>
      <c r="K261" s="11"/>
      <c r="L261" s="11"/>
      <c r="M261" s="11"/>
      <c r="N261" s="11"/>
      <c r="O261" s="11"/>
      <c r="P261" s="11"/>
      <c r="Q261" s="11"/>
      <c r="R261" s="11"/>
      <c r="S261" s="11"/>
    </row>
    <row r="262" spans="1:19">
      <c r="A262" s="11"/>
      <c r="B262" s="11"/>
      <c r="C262" s="11"/>
      <c r="D262" s="11"/>
      <c r="E262" s="11"/>
      <c r="F262" s="11"/>
      <c r="G262" s="12"/>
      <c r="H262" s="11"/>
      <c r="I262" s="11"/>
      <c r="J262" s="11"/>
      <c r="K262" s="11"/>
      <c r="L262" s="11"/>
      <c r="M262" s="11"/>
      <c r="N262" s="11"/>
      <c r="O262" s="11"/>
      <c r="P262" s="11"/>
      <c r="Q262" s="11"/>
      <c r="R262" s="11"/>
      <c r="S262" s="11"/>
    </row>
    <row r="263" spans="1:19">
      <c r="A263" s="11"/>
      <c r="B263" s="11"/>
      <c r="C263" s="11"/>
      <c r="D263" s="11"/>
      <c r="E263" s="11"/>
      <c r="F263" s="11"/>
      <c r="G263" s="12"/>
      <c r="H263" s="11"/>
      <c r="I263" s="11"/>
      <c r="J263" s="11"/>
      <c r="K263" s="11"/>
      <c r="L263" s="11"/>
      <c r="M263" s="11"/>
      <c r="N263" s="11"/>
      <c r="O263" s="11"/>
      <c r="P263" s="11"/>
      <c r="Q263" s="11"/>
      <c r="R263" s="11"/>
      <c r="S263" s="11"/>
    </row>
    <row r="264" spans="1:19">
      <c r="A264" s="11"/>
      <c r="B264" s="11"/>
      <c r="C264" s="11"/>
      <c r="D264" s="11"/>
      <c r="E264" s="11"/>
      <c r="F264" s="11"/>
      <c r="G264" s="12"/>
      <c r="H264" s="11"/>
      <c r="I264" s="11"/>
      <c r="J264" s="11"/>
      <c r="K264" s="11"/>
      <c r="L264" s="11"/>
      <c r="M264" s="11"/>
      <c r="N264" s="11"/>
      <c r="O264" s="11"/>
      <c r="P264" s="11"/>
      <c r="Q264" s="11"/>
      <c r="R264" s="11"/>
      <c r="S264" s="11"/>
    </row>
    <row r="265" spans="1:19">
      <c r="A265" s="11"/>
      <c r="B265" s="11"/>
      <c r="C265" s="11"/>
      <c r="D265" s="11"/>
      <c r="E265" s="11"/>
      <c r="F265" s="11"/>
      <c r="G265" s="12"/>
      <c r="H265" s="11"/>
      <c r="I265" s="11"/>
      <c r="J265" s="11"/>
      <c r="K265" s="11"/>
      <c r="L265" s="11"/>
      <c r="M265" s="11"/>
      <c r="N265" s="11"/>
      <c r="O265" s="11"/>
      <c r="P265" s="11"/>
      <c r="Q265" s="11"/>
      <c r="R265" s="11"/>
      <c r="S265" s="11"/>
    </row>
    <row r="266" spans="1:19">
      <c r="A266" s="11"/>
      <c r="B266" s="11"/>
      <c r="C266" s="11"/>
      <c r="D266" s="11"/>
      <c r="E266" s="11"/>
      <c r="F266" s="11"/>
      <c r="G266" s="12"/>
      <c r="H266" s="11"/>
      <c r="I266" s="11"/>
      <c r="J266" s="11"/>
      <c r="K266" s="11"/>
      <c r="L266" s="11"/>
      <c r="M266" s="11"/>
      <c r="N266" s="11"/>
      <c r="O266" s="11"/>
      <c r="P266" s="11"/>
      <c r="Q266" s="11"/>
      <c r="R266" s="11"/>
      <c r="S266" s="11"/>
    </row>
    <row r="267" spans="1:19">
      <c r="A267" s="11"/>
      <c r="B267" s="11"/>
      <c r="C267" s="11"/>
      <c r="D267" s="11"/>
      <c r="E267" s="11"/>
      <c r="F267" s="11"/>
      <c r="G267" s="12"/>
      <c r="H267" s="11"/>
      <c r="I267" s="11"/>
      <c r="J267" s="11"/>
      <c r="K267" s="11"/>
      <c r="L267" s="11"/>
      <c r="M267" s="11"/>
      <c r="N267" s="11"/>
      <c r="O267" s="11"/>
      <c r="P267" s="11"/>
      <c r="Q267" s="11"/>
      <c r="R267" s="11"/>
      <c r="S267" s="11"/>
    </row>
    <row r="268" spans="1:19">
      <c r="A268" s="11"/>
      <c r="B268" s="11"/>
      <c r="C268" s="11"/>
      <c r="D268" s="11"/>
      <c r="E268" s="11"/>
      <c r="F268" s="11"/>
      <c r="G268" s="12"/>
      <c r="H268" s="11"/>
      <c r="I268" s="11"/>
      <c r="J268" s="11"/>
      <c r="K268" s="11"/>
      <c r="L268" s="11"/>
      <c r="M268" s="11"/>
      <c r="N268" s="11"/>
      <c r="O268" s="11"/>
      <c r="P268" s="11"/>
      <c r="Q268" s="11"/>
      <c r="R268" s="11"/>
      <c r="S268" s="11"/>
    </row>
    <row r="269" spans="1:19">
      <c r="A269" s="11"/>
      <c r="B269" s="11"/>
      <c r="C269" s="11"/>
      <c r="D269" s="11"/>
      <c r="E269" s="11"/>
      <c r="F269" s="11"/>
      <c r="G269" s="12"/>
      <c r="H269" s="11"/>
      <c r="I269" s="11"/>
      <c r="J269" s="11"/>
      <c r="K269" s="11"/>
      <c r="L269" s="11"/>
      <c r="M269" s="11"/>
      <c r="N269" s="11"/>
      <c r="O269" s="11"/>
      <c r="P269" s="11"/>
      <c r="Q269" s="11"/>
      <c r="R269" s="11"/>
      <c r="S269" s="11"/>
    </row>
    <row r="270" spans="1:19">
      <c r="A270" s="11"/>
      <c r="B270" s="11"/>
      <c r="C270" s="11"/>
      <c r="D270" s="11"/>
      <c r="E270" s="11"/>
      <c r="F270" s="11"/>
      <c r="G270" s="12"/>
      <c r="H270" s="11"/>
      <c r="I270" s="11"/>
      <c r="J270" s="11"/>
      <c r="K270" s="11"/>
      <c r="L270" s="11"/>
      <c r="M270" s="11"/>
      <c r="N270" s="11"/>
      <c r="O270" s="11"/>
      <c r="P270" s="11"/>
      <c r="Q270" s="11"/>
      <c r="R270" s="11"/>
      <c r="S270" s="11"/>
    </row>
    <row r="271" spans="1:19">
      <c r="A271" s="11"/>
      <c r="B271" s="11"/>
      <c r="C271" s="11"/>
      <c r="D271" s="11"/>
      <c r="E271" s="11"/>
      <c r="F271" s="11"/>
      <c r="G271" s="12"/>
      <c r="H271" s="11"/>
      <c r="I271" s="11"/>
      <c r="J271" s="11"/>
      <c r="K271" s="11"/>
      <c r="L271" s="11"/>
      <c r="M271" s="11"/>
      <c r="N271" s="11"/>
      <c r="O271" s="11"/>
      <c r="P271" s="11"/>
      <c r="Q271" s="11"/>
      <c r="R271" s="11"/>
      <c r="S271" s="11"/>
    </row>
    <row r="272" spans="1:19">
      <c r="A272" s="11"/>
      <c r="B272" s="11"/>
      <c r="C272" s="11"/>
      <c r="D272" s="11"/>
      <c r="E272" s="11"/>
      <c r="F272" s="11"/>
      <c r="G272" s="12"/>
      <c r="H272" s="11"/>
      <c r="I272" s="11"/>
      <c r="J272" s="11"/>
      <c r="K272" s="11"/>
      <c r="L272" s="11"/>
      <c r="M272" s="11"/>
      <c r="N272" s="11"/>
      <c r="O272" s="11"/>
      <c r="P272" s="11"/>
      <c r="Q272" s="11"/>
      <c r="R272" s="11"/>
      <c r="S272" s="11"/>
    </row>
    <row r="273" spans="1:19">
      <c r="A273" s="11"/>
      <c r="B273" s="11"/>
      <c r="C273" s="11"/>
      <c r="D273" s="11"/>
      <c r="E273" s="11"/>
      <c r="F273" s="11"/>
      <c r="G273" s="12"/>
      <c r="H273" s="11"/>
      <c r="I273" s="11"/>
      <c r="J273" s="11"/>
      <c r="K273" s="11"/>
      <c r="L273" s="11"/>
      <c r="M273" s="11"/>
      <c r="N273" s="11"/>
      <c r="O273" s="11"/>
      <c r="P273" s="11"/>
      <c r="Q273" s="11"/>
      <c r="R273" s="11"/>
      <c r="S273" s="11"/>
    </row>
    <row r="274" spans="1:19">
      <c r="A274" s="11"/>
      <c r="B274" s="11"/>
      <c r="C274" s="11"/>
      <c r="D274" s="11"/>
      <c r="E274" s="11"/>
      <c r="F274" s="11"/>
      <c r="G274" s="12"/>
      <c r="H274" s="11"/>
      <c r="I274" s="11"/>
      <c r="J274" s="11"/>
      <c r="K274" s="11"/>
      <c r="L274" s="11"/>
      <c r="M274" s="11"/>
      <c r="N274" s="11"/>
      <c r="O274" s="11"/>
      <c r="P274" s="11"/>
      <c r="Q274" s="11"/>
      <c r="R274" s="11"/>
      <c r="S274" s="11"/>
    </row>
    <row r="275" spans="1:19">
      <c r="A275" s="11"/>
      <c r="B275" s="11"/>
      <c r="C275" s="11"/>
      <c r="D275" s="11"/>
      <c r="E275" s="11"/>
      <c r="F275" s="11"/>
      <c r="G275" s="12"/>
      <c r="H275" s="11"/>
      <c r="I275" s="11"/>
      <c r="J275" s="11"/>
      <c r="K275" s="11"/>
      <c r="L275" s="11"/>
      <c r="M275" s="11"/>
      <c r="N275" s="11"/>
      <c r="O275" s="11"/>
      <c r="P275" s="11"/>
      <c r="Q275" s="11"/>
      <c r="R275" s="11"/>
      <c r="S275" s="11"/>
    </row>
    <row r="276" spans="1:19">
      <c r="A276" s="11"/>
      <c r="B276" s="11"/>
      <c r="C276" s="11"/>
      <c r="D276" s="11"/>
      <c r="E276" s="11"/>
      <c r="F276" s="11"/>
      <c r="G276" s="12"/>
      <c r="H276" s="11"/>
      <c r="I276" s="11"/>
      <c r="J276" s="11"/>
      <c r="K276" s="11"/>
      <c r="L276" s="11"/>
      <c r="M276" s="11"/>
      <c r="N276" s="11"/>
      <c r="O276" s="11"/>
      <c r="P276" s="11"/>
      <c r="Q276" s="11"/>
      <c r="R276" s="11"/>
      <c r="S276" s="11"/>
    </row>
    <row r="277" spans="1:19">
      <c r="A277" s="11"/>
      <c r="B277" s="11"/>
      <c r="C277" s="11"/>
      <c r="D277" s="11"/>
      <c r="E277" s="11"/>
      <c r="F277" s="11"/>
      <c r="G277" s="12"/>
      <c r="H277" s="11"/>
      <c r="I277" s="11"/>
      <c r="J277" s="11"/>
      <c r="K277" s="11"/>
      <c r="L277" s="11"/>
      <c r="M277" s="11"/>
      <c r="N277" s="11"/>
      <c r="O277" s="11"/>
      <c r="P277" s="11"/>
      <c r="Q277" s="11"/>
      <c r="R277" s="11"/>
      <c r="S277" s="11"/>
    </row>
    <row r="278" spans="1:19">
      <c r="A278" s="11"/>
      <c r="B278" s="11"/>
      <c r="C278" s="11"/>
      <c r="D278" s="11"/>
      <c r="E278" s="11"/>
      <c r="F278" s="11"/>
      <c r="G278" s="12"/>
      <c r="H278" s="11"/>
      <c r="I278" s="11"/>
      <c r="J278" s="11"/>
      <c r="K278" s="11"/>
      <c r="L278" s="11"/>
      <c r="M278" s="11"/>
      <c r="N278" s="11"/>
      <c r="O278" s="11"/>
      <c r="P278" s="11"/>
      <c r="Q278" s="11"/>
      <c r="R278" s="11"/>
      <c r="S278" s="11"/>
    </row>
    <row r="279" spans="1:19">
      <c r="A279" s="11"/>
      <c r="B279" s="11"/>
      <c r="C279" s="11"/>
      <c r="D279" s="11"/>
      <c r="E279" s="11"/>
      <c r="F279" s="11"/>
      <c r="G279" s="12"/>
      <c r="H279" s="11"/>
      <c r="I279" s="11"/>
      <c r="J279" s="11"/>
      <c r="K279" s="11"/>
      <c r="L279" s="11"/>
      <c r="M279" s="11"/>
      <c r="N279" s="11"/>
      <c r="O279" s="11"/>
      <c r="P279" s="11"/>
      <c r="Q279" s="11"/>
      <c r="R279" s="11"/>
      <c r="S279" s="11"/>
    </row>
    <row r="280" spans="1:19">
      <c r="A280" s="11"/>
      <c r="B280" s="11"/>
      <c r="C280" s="11"/>
      <c r="D280" s="11"/>
      <c r="E280" s="11"/>
      <c r="F280" s="11"/>
      <c r="G280" s="12"/>
      <c r="H280" s="11"/>
      <c r="I280" s="11"/>
      <c r="J280" s="11"/>
      <c r="K280" s="11"/>
      <c r="L280" s="11"/>
      <c r="M280" s="11"/>
      <c r="N280" s="11"/>
      <c r="O280" s="11"/>
      <c r="P280" s="11"/>
      <c r="Q280" s="11"/>
      <c r="R280" s="11"/>
      <c r="S280" s="11"/>
    </row>
    <row r="281" spans="1:19">
      <c r="A281" s="11"/>
      <c r="B281" s="11"/>
      <c r="C281" s="11"/>
      <c r="D281" s="11"/>
      <c r="E281" s="11"/>
      <c r="F281" s="11"/>
      <c r="G281" s="12"/>
      <c r="H281" s="11"/>
      <c r="I281" s="11"/>
      <c r="J281" s="11"/>
      <c r="K281" s="11"/>
      <c r="L281" s="11"/>
      <c r="M281" s="11"/>
      <c r="N281" s="11"/>
      <c r="Q281" s="11"/>
      <c r="R281" s="11"/>
      <c r="S281" s="11"/>
    </row>
    <row r="282" spans="1:19">
      <c r="A282" s="11"/>
      <c r="B282" s="11"/>
      <c r="C282" s="11"/>
      <c r="D282" s="11"/>
      <c r="E282" s="11"/>
      <c r="F282" s="11"/>
      <c r="G282" s="12"/>
      <c r="H282" s="11"/>
      <c r="I282" s="11"/>
      <c r="J282" s="11"/>
      <c r="K282" s="11"/>
      <c r="L282" s="11"/>
      <c r="M282" s="11"/>
      <c r="N282" s="11"/>
      <c r="Q282" s="11"/>
      <c r="R282" s="11"/>
      <c r="S282" s="11"/>
    </row>
    <row r="283" spans="1:19">
      <c r="A283" s="11"/>
      <c r="B283" s="11"/>
      <c r="C283" s="11"/>
      <c r="D283" s="11"/>
      <c r="E283" s="11"/>
      <c r="F283" s="11"/>
      <c r="G283" s="12"/>
      <c r="H283" s="11"/>
      <c r="I283" s="11"/>
      <c r="J283" s="11"/>
      <c r="K283" s="11"/>
      <c r="L283" s="11"/>
      <c r="M283" s="11"/>
      <c r="N283" s="11"/>
      <c r="Q283" s="11"/>
      <c r="R283" s="11"/>
      <c r="S283" s="11"/>
    </row>
  </sheetData>
  <mergeCells count="16">
    <mergeCell ref="S3:S4"/>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s>
  <pageMargins left="0.25" right="0.25" top="0.75" bottom="0.75" header="0.3" footer="0.3"/>
  <pageSetup paperSize="8" scale="50"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6"/>
  <sheetViews>
    <sheetView zoomScale="90" zoomScaleNormal="90" workbookViewId="0">
      <selection activeCell="S25" sqref="S25"/>
    </sheetView>
  </sheetViews>
  <sheetFormatPr defaultRowHeight="12"/>
  <cols>
    <col min="1" max="1" width="3.42578125" style="11" customWidth="1"/>
    <col min="2" max="2" width="43.5703125" style="11" customWidth="1"/>
    <col min="3" max="3" width="122.42578125" style="53" customWidth="1"/>
    <col min="4" max="4" width="49.7109375" style="11" customWidth="1"/>
    <col min="5" max="5" width="70.7109375" style="11" customWidth="1"/>
    <col min="6" max="6" width="36.7109375" style="11" customWidth="1"/>
    <col min="7" max="7" width="30.85546875" style="11" customWidth="1"/>
    <col min="8" max="8" width="46.42578125" style="11" customWidth="1"/>
    <col min="9" max="9" width="39.28515625" style="11" customWidth="1"/>
    <col min="10" max="10" width="32.5703125" style="11" customWidth="1"/>
    <col min="11" max="11" width="38" style="11" customWidth="1"/>
    <col min="12" max="12" width="43.85546875" style="11" customWidth="1"/>
    <col min="13" max="14" width="19.28515625" style="11" customWidth="1"/>
    <col min="15" max="16" width="19.28515625" style="18" customWidth="1"/>
    <col min="17" max="17" width="13.28515625" style="18" bestFit="1" customWidth="1"/>
    <col min="18" max="18" width="19.28515625" style="18" customWidth="1"/>
    <col min="19" max="19" width="28.85546875" style="11" customWidth="1"/>
    <col min="20" max="20" width="14.28515625" style="50" customWidth="1"/>
    <col min="21" max="21" width="14" style="11" customWidth="1"/>
    <col min="22" max="16384" width="9.140625" style="11"/>
  </cols>
  <sheetData>
    <row r="1" spans="1:21" ht="21" customHeight="1">
      <c r="A1" s="376" t="s">
        <v>1531</v>
      </c>
      <c r="B1" s="376"/>
      <c r="C1" s="376"/>
      <c r="D1" s="376"/>
      <c r="E1" s="376"/>
      <c r="F1" s="376"/>
      <c r="G1" s="376"/>
      <c r="H1" s="376"/>
      <c r="I1" s="376"/>
      <c r="J1" s="376"/>
      <c r="K1" s="12"/>
      <c r="L1" s="12"/>
      <c r="M1" s="12"/>
      <c r="N1" s="12"/>
      <c r="O1" s="12"/>
      <c r="P1" s="12"/>
      <c r="Q1" s="12"/>
      <c r="R1" s="12"/>
      <c r="S1" s="12"/>
      <c r="T1" s="51"/>
    </row>
    <row r="3" spans="1:21" ht="30.75" customHeight="1">
      <c r="A3" s="394" t="s">
        <v>0</v>
      </c>
      <c r="B3" s="394" t="s">
        <v>1</v>
      </c>
      <c r="C3" s="394" t="s">
        <v>2</v>
      </c>
      <c r="D3" s="394" t="s">
        <v>3</v>
      </c>
      <c r="E3" s="394" t="s">
        <v>4</v>
      </c>
      <c r="F3" s="394" t="s">
        <v>5</v>
      </c>
      <c r="G3" s="394" t="s">
        <v>6</v>
      </c>
      <c r="H3" s="394" t="s">
        <v>7</v>
      </c>
      <c r="I3" s="394" t="s">
        <v>8</v>
      </c>
      <c r="J3" s="386" t="s">
        <v>9</v>
      </c>
      <c r="K3" s="387"/>
      <c r="L3" s="394" t="s">
        <v>10</v>
      </c>
      <c r="M3" s="398" t="s">
        <v>11</v>
      </c>
      <c r="N3" s="399"/>
      <c r="O3" s="386" t="s">
        <v>12</v>
      </c>
      <c r="P3" s="387"/>
      <c r="Q3" s="388" t="s">
        <v>13</v>
      </c>
      <c r="R3" s="388"/>
      <c r="S3" s="389" t="s">
        <v>14</v>
      </c>
    </row>
    <row r="4" spans="1:21" ht="27" customHeight="1">
      <c r="A4" s="395"/>
      <c r="B4" s="395"/>
      <c r="C4" s="395"/>
      <c r="D4" s="395"/>
      <c r="E4" s="395"/>
      <c r="F4" s="395"/>
      <c r="G4" s="395"/>
      <c r="H4" s="395"/>
      <c r="I4" s="395"/>
      <c r="J4" s="78" t="s">
        <v>15</v>
      </c>
      <c r="K4" s="79" t="s">
        <v>16</v>
      </c>
      <c r="L4" s="395"/>
      <c r="M4" s="78">
        <v>2018</v>
      </c>
      <c r="N4" s="78">
        <v>2019</v>
      </c>
      <c r="O4" s="78">
        <v>2018</v>
      </c>
      <c r="P4" s="78">
        <v>2019</v>
      </c>
      <c r="Q4" s="78">
        <v>2018</v>
      </c>
      <c r="R4" s="78">
        <v>2019</v>
      </c>
      <c r="S4" s="390"/>
    </row>
    <row r="5" spans="1:21">
      <c r="A5" s="80" t="s">
        <v>17</v>
      </c>
      <c r="B5" s="80" t="s">
        <v>18</v>
      </c>
      <c r="C5" s="80" t="s">
        <v>19</v>
      </c>
      <c r="D5" s="80" t="s">
        <v>20</v>
      </c>
      <c r="E5" s="80" t="s">
        <v>21</v>
      </c>
      <c r="F5" s="80" t="s">
        <v>22</v>
      </c>
      <c r="G5" s="77" t="s">
        <v>23</v>
      </c>
      <c r="H5" s="80" t="s">
        <v>24</v>
      </c>
      <c r="I5" s="80" t="s">
        <v>25</v>
      </c>
      <c r="J5" s="80" t="s">
        <v>26</v>
      </c>
      <c r="K5" s="81" t="s">
        <v>27</v>
      </c>
      <c r="L5" s="80" t="s">
        <v>28</v>
      </c>
      <c r="M5" s="80" t="s">
        <v>29</v>
      </c>
      <c r="N5" s="80" t="s">
        <v>30</v>
      </c>
      <c r="O5" s="80" t="s">
        <v>31</v>
      </c>
      <c r="P5" s="80" t="s">
        <v>32</v>
      </c>
      <c r="Q5" s="80" t="s">
        <v>136</v>
      </c>
      <c r="R5" s="80" t="s">
        <v>34</v>
      </c>
      <c r="S5" s="34" t="s">
        <v>35</v>
      </c>
    </row>
    <row r="6" spans="1:21" ht="121.5" customHeight="1">
      <c r="A6" s="48">
        <v>1</v>
      </c>
      <c r="B6" s="48" t="s">
        <v>640</v>
      </c>
      <c r="C6" s="48" t="s">
        <v>1307</v>
      </c>
      <c r="D6" s="48" t="s">
        <v>143</v>
      </c>
      <c r="E6" s="48" t="s">
        <v>1244</v>
      </c>
      <c r="F6" s="48" t="s">
        <v>95</v>
      </c>
      <c r="G6" s="128" t="s">
        <v>194</v>
      </c>
      <c r="H6" s="48" t="s">
        <v>425</v>
      </c>
      <c r="I6" s="48" t="s">
        <v>426</v>
      </c>
      <c r="J6" s="48" t="s">
        <v>641</v>
      </c>
      <c r="K6" s="46" t="s">
        <v>145</v>
      </c>
      <c r="L6" s="48" t="s">
        <v>195</v>
      </c>
      <c r="M6" s="48" t="s">
        <v>193</v>
      </c>
      <c r="N6" s="48"/>
      <c r="O6" s="76">
        <v>3000</v>
      </c>
      <c r="P6" s="76"/>
      <c r="Q6" s="76">
        <v>3000</v>
      </c>
      <c r="R6" s="76"/>
      <c r="S6" s="48" t="s">
        <v>427</v>
      </c>
      <c r="T6" s="52"/>
    </row>
    <row r="7" spans="1:21" ht="137.25" customHeight="1">
      <c r="A7" s="99">
        <v>2</v>
      </c>
      <c r="B7" s="99" t="s">
        <v>642</v>
      </c>
      <c r="C7" s="99" t="s">
        <v>1422</v>
      </c>
      <c r="D7" s="99" t="s">
        <v>143</v>
      </c>
      <c r="E7" s="99" t="s">
        <v>1423</v>
      </c>
      <c r="F7" s="99" t="s">
        <v>95</v>
      </c>
      <c r="G7" s="122" t="s">
        <v>428</v>
      </c>
      <c r="H7" s="99" t="s">
        <v>425</v>
      </c>
      <c r="I7" s="99" t="s">
        <v>426</v>
      </c>
      <c r="J7" s="99" t="s">
        <v>496</v>
      </c>
      <c r="K7" s="101" t="s">
        <v>1366</v>
      </c>
      <c r="L7" s="99" t="s">
        <v>195</v>
      </c>
      <c r="M7" s="99"/>
      <c r="N7" s="99" t="s">
        <v>193</v>
      </c>
      <c r="O7" s="104"/>
      <c r="P7" s="104">
        <v>6195</v>
      </c>
      <c r="Q7" s="104"/>
      <c r="R7" s="104">
        <v>6195</v>
      </c>
      <c r="S7" s="99" t="s">
        <v>427</v>
      </c>
      <c r="T7" s="225"/>
      <c r="U7" s="226"/>
    </row>
    <row r="8" spans="1:21" ht="162" customHeight="1">
      <c r="A8" s="48">
        <v>3</v>
      </c>
      <c r="B8" s="48" t="s">
        <v>643</v>
      </c>
      <c r="C8" s="48" t="s">
        <v>1308</v>
      </c>
      <c r="D8" s="48" t="s">
        <v>682</v>
      </c>
      <c r="E8" s="48" t="s">
        <v>1309</v>
      </c>
      <c r="F8" s="48" t="s">
        <v>644</v>
      </c>
      <c r="G8" s="128" t="s">
        <v>429</v>
      </c>
      <c r="H8" s="48" t="s">
        <v>430</v>
      </c>
      <c r="I8" s="48" t="s">
        <v>431</v>
      </c>
      <c r="J8" s="48" t="s">
        <v>432</v>
      </c>
      <c r="K8" s="46" t="s">
        <v>433</v>
      </c>
      <c r="L8" s="48" t="s">
        <v>434</v>
      </c>
      <c r="M8" s="48"/>
      <c r="N8" s="48" t="s">
        <v>41</v>
      </c>
      <c r="O8" s="76"/>
      <c r="P8" s="76">
        <v>75000</v>
      </c>
      <c r="Q8" s="76"/>
      <c r="R8" s="76">
        <v>75000</v>
      </c>
      <c r="S8" s="48" t="s">
        <v>427</v>
      </c>
      <c r="U8" s="18"/>
    </row>
    <row r="9" spans="1:21" s="93" customFormat="1" ht="357.75" customHeight="1">
      <c r="A9" s="48">
        <v>4</v>
      </c>
      <c r="B9" s="48" t="s">
        <v>645</v>
      </c>
      <c r="C9" s="48" t="s">
        <v>782</v>
      </c>
      <c r="D9" s="48" t="s">
        <v>646</v>
      </c>
      <c r="E9" s="48" t="s">
        <v>783</v>
      </c>
      <c r="F9" s="48" t="s">
        <v>95</v>
      </c>
      <c r="G9" s="128" t="s">
        <v>435</v>
      </c>
      <c r="H9" s="48" t="s">
        <v>436</v>
      </c>
      <c r="I9" s="48" t="s">
        <v>683</v>
      </c>
      <c r="J9" s="48" t="s">
        <v>437</v>
      </c>
      <c r="K9" s="46" t="s">
        <v>756</v>
      </c>
      <c r="L9" s="48" t="s">
        <v>438</v>
      </c>
      <c r="M9" s="48" t="s">
        <v>684</v>
      </c>
      <c r="N9" s="48" t="s">
        <v>166</v>
      </c>
      <c r="O9" s="76">
        <v>0</v>
      </c>
      <c r="P9" s="76">
        <v>135000</v>
      </c>
      <c r="Q9" s="76">
        <v>0</v>
      </c>
      <c r="R9" s="76">
        <v>135000</v>
      </c>
      <c r="S9" s="48" t="s">
        <v>427</v>
      </c>
      <c r="T9" s="94"/>
    </row>
    <row r="10" spans="1:21" ht="409.5" customHeight="1">
      <c r="A10" s="48">
        <v>5</v>
      </c>
      <c r="B10" s="48" t="s">
        <v>647</v>
      </c>
      <c r="C10" s="48" t="s">
        <v>1310</v>
      </c>
      <c r="D10" s="48" t="s">
        <v>105</v>
      </c>
      <c r="E10" s="48" t="s">
        <v>1311</v>
      </c>
      <c r="F10" s="48" t="s">
        <v>89</v>
      </c>
      <c r="G10" s="128" t="s">
        <v>450</v>
      </c>
      <c r="H10" s="48" t="s">
        <v>452</v>
      </c>
      <c r="I10" s="48" t="s">
        <v>189</v>
      </c>
      <c r="J10" s="48" t="s">
        <v>497</v>
      </c>
      <c r="K10" s="46" t="s">
        <v>498</v>
      </c>
      <c r="L10" s="48" t="s">
        <v>451</v>
      </c>
      <c r="M10" s="48" t="s">
        <v>107</v>
      </c>
      <c r="N10" s="48" t="s">
        <v>107</v>
      </c>
      <c r="O10" s="76">
        <v>150000</v>
      </c>
      <c r="P10" s="76">
        <v>150000</v>
      </c>
      <c r="Q10" s="76">
        <v>150000</v>
      </c>
      <c r="R10" s="76">
        <v>150000</v>
      </c>
      <c r="S10" s="48" t="s">
        <v>439</v>
      </c>
      <c r="T10" s="52"/>
    </row>
    <row r="11" spans="1:21" s="49" customFormat="1" ht="183" customHeight="1">
      <c r="A11" s="48">
        <v>6</v>
      </c>
      <c r="B11" s="48" t="s">
        <v>647</v>
      </c>
      <c r="C11" s="48" t="s">
        <v>1312</v>
      </c>
      <c r="D11" s="48" t="s">
        <v>649</v>
      </c>
      <c r="E11" s="48" t="s">
        <v>1313</v>
      </c>
      <c r="F11" s="48" t="s">
        <v>648</v>
      </c>
      <c r="G11" s="128" t="s">
        <v>440</v>
      </c>
      <c r="H11" s="48" t="s">
        <v>444</v>
      </c>
      <c r="I11" s="48" t="s">
        <v>445</v>
      </c>
      <c r="J11" s="48" t="s">
        <v>442</v>
      </c>
      <c r="K11" s="48" t="s">
        <v>443</v>
      </c>
      <c r="L11" s="48" t="s">
        <v>441</v>
      </c>
      <c r="M11" s="48" t="s">
        <v>234</v>
      </c>
      <c r="N11" s="48" t="s">
        <v>107</v>
      </c>
      <c r="O11" s="76">
        <v>0</v>
      </c>
      <c r="P11" s="76">
        <v>50000</v>
      </c>
      <c r="Q11" s="76">
        <v>0</v>
      </c>
      <c r="R11" s="76">
        <v>50000</v>
      </c>
      <c r="S11" s="48" t="s">
        <v>439</v>
      </c>
      <c r="T11" s="95"/>
    </row>
    <row r="12" spans="1:21" ht="409.6" customHeight="1">
      <c r="A12" s="48">
        <v>7</v>
      </c>
      <c r="B12" s="48" t="s">
        <v>651</v>
      </c>
      <c r="C12" s="48" t="s">
        <v>1314</v>
      </c>
      <c r="D12" s="48" t="s">
        <v>679</v>
      </c>
      <c r="E12" s="48" t="s">
        <v>1315</v>
      </c>
      <c r="F12" s="48" t="s">
        <v>650</v>
      </c>
      <c r="G12" s="128" t="s">
        <v>446</v>
      </c>
      <c r="H12" s="48" t="s">
        <v>444</v>
      </c>
      <c r="I12" s="48" t="s">
        <v>447</v>
      </c>
      <c r="J12" s="48" t="s">
        <v>449</v>
      </c>
      <c r="K12" s="46" t="s">
        <v>448</v>
      </c>
      <c r="L12" s="48" t="s">
        <v>441</v>
      </c>
      <c r="M12" s="48" t="s">
        <v>193</v>
      </c>
      <c r="N12" s="48" t="s">
        <v>107</v>
      </c>
      <c r="O12" s="76">
        <v>100000</v>
      </c>
      <c r="P12" s="76">
        <v>100000</v>
      </c>
      <c r="Q12" s="76">
        <v>100000</v>
      </c>
      <c r="R12" s="76">
        <v>100000</v>
      </c>
      <c r="S12" s="48" t="s">
        <v>439</v>
      </c>
      <c r="T12" s="52"/>
    </row>
    <row r="13" spans="1:21" ht="409.5" customHeight="1">
      <c r="A13" s="99">
        <v>8</v>
      </c>
      <c r="B13" s="99" t="s">
        <v>652</v>
      </c>
      <c r="C13" s="99" t="s">
        <v>1420</v>
      </c>
      <c r="D13" s="99" t="s">
        <v>653</v>
      </c>
      <c r="E13" s="99" t="s">
        <v>1421</v>
      </c>
      <c r="F13" s="99" t="s">
        <v>648</v>
      </c>
      <c r="G13" s="122" t="s">
        <v>453</v>
      </c>
      <c r="H13" s="99" t="s">
        <v>455</v>
      </c>
      <c r="I13" s="99" t="s">
        <v>1392</v>
      </c>
      <c r="J13" s="99" t="s">
        <v>1356</v>
      </c>
      <c r="K13" s="101" t="s">
        <v>1355</v>
      </c>
      <c r="L13" s="99" t="s">
        <v>454</v>
      </c>
      <c r="M13" s="99" t="s">
        <v>106</v>
      </c>
      <c r="N13" s="99" t="s">
        <v>106</v>
      </c>
      <c r="O13" s="104">
        <v>60000</v>
      </c>
      <c r="P13" s="104">
        <v>30000</v>
      </c>
      <c r="Q13" s="104">
        <v>60000</v>
      </c>
      <c r="R13" s="104">
        <v>30000</v>
      </c>
      <c r="S13" s="99" t="s">
        <v>1354</v>
      </c>
      <c r="T13" s="52"/>
    </row>
    <row r="14" spans="1:21" s="93" customFormat="1" ht="409.5" customHeight="1">
      <c r="A14" s="48">
        <v>9</v>
      </c>
      <c r="B14" s="48" t="s">
        <v>652</v>
      </c>
      <c r="C14" s="48" t="s">
        <v>784</v>
      </c>
      <c r="D14" s="48" t="s">
        <v>654</v>
      </c>
      <c r="E14" s="48" t="s">
        <v>785</v>
      </c>
      <c r="F14" s="48" t="s">
        <v>648</v>
      </c>
      <c r="G14" s="128" t="s">
        <v>456</v>
      </c>
      <c r="H14" s="48" t="s">
        <v>458</v>
      </c>
      <c r="I14" s="48" t="s">
        <v>786</v>
      </c>
      <c r="J14" s="48" t="s">
        <v>551</v>
      </c>
      <c r="K14" s="48" t="s">
        <v>1165</v>
      </c>
      <c r="L14" s="48" t="s">
        <v>457</v>
      </c>
      <c r="M14" s="48" t="s">
        <v>41</v>
      </c>
      <c r="N14" s="48" t="s">
        <v>41</v>
      </c>
      <c r="O14" s="76">
        <v>246952.25</v>
      </c>
      <c r="P14" s="76">
        <v>320000</v>
      </c>
      <c r="Q14" s="76">
        <v>246952.25</v>
      </c>
      <c r="R14" s="76">
        <v>320000</v>
      </c>
      <c r="S14" s="48" t="s">
        <v>687</v>
      </c>
      <c r="T14" s="94"/>
    </row>
    <row r="15" spans="1:21" s="93" customFormat="1" ht="209.25" customHeight="1">
      <c r="A15" s="48">
        <v>10</v>
      </c>
      <c r="B15" s="48" t="s">
        <v>109</v>
      </c>
      <c r="C15" s="48" t="s">
        <v>1166</v>
      </c>
      <c r="D15" s="48" t="s">
        <v>658</v>
      </c>
      <c r="E15" s="48" t="s">
        <v>787</v>
      </c>
      <c r="F15" s="48" t="s">
        <v>648</v>
      </c>
      <c r="G15" s="128" t="s">
        <v>459</v>
      </c>
      <c r="H15" s="48" t="s">
        <v>462</v>
      </c>
      <c r="I15" s="48" t="s">
        <v>460</v>
      </c>
      <c r="J15" s="48" t="s">
        <v>463</v>
      </c>
      <c r="K15" s="48">
        <v>3</v>
      </c>
      <c r="L15" s="48" t="s">
        <v>461</v>
      </c>
      <c r="M15" s="48" t="s">
        <v>41</v>
      </c>
      <c r="N15" s="48" t="s">
        <v>41</v>
      </c>
      <c r="O15" s="76">
        <v>47307.9</v>
      </c>
      <c r="P15" s="76">
        <v>35000</v>
      </c>
      <c r="Q15" s="76">
        <v>47307.9</v>
      </c>
      <c r="R15" s="76">
        <v>35000</v>
      </c>
      <c r="S15" s="48" t="s">
        <v>687</v>
      </c>
      <c r="T15" s="94"/>
    </row>
    <row r="16" spans="1:21" ht="207" customHeight="1">
      <c r="A16" s="48">
        <v>11</v>
      </c>
      <c r="B16" s="48" t="s">
        <v>652</v>
      </c>
      <c r="C16" s="48" t="s">
        <v>1316</v>
      </c>
      <c r="D16" s="48" t="s">
        <v>680</v>
      </c>
      <c r="E16" s="48" t="s">
        <v>1317</v>
      </c>
      <c r="F16" s="48" t="s">
        <v>648</v>
      </c>
      <c r="G16" s="128" t="s">
        <v>801</v>
      </c>
      <c r="H16" s="48" t="s">
        <v>465</v>
      </c>
      <c r="I16" s="48" t="s">
        <v>801</v>
      </c>
      <c r="J16" s="48" t="s">
        <v>1318</v>
      </c>
      <c r="K16" s="48" t="s">
        <v>466</v>
      </c>
      <c r="L16" s="48" t="s">
        <v>464</v>
      </c>
      <c r="M16" s="48" t="s">
        <v>66</v>
      </c>
      <c r="N16" s="48" t="s">
        <v>41</v>
      </c>
      <c r="O16" s="76">
        <v>194832</v>
      </c>
      <c r="P16" s="76">
        <v>194832</v>
      </c>
      <c r="Q16" s="76">
        <v>194832</v>
      </c>
      <c r="R16" s="76">
        <v>194832</v>
      </c>
      <c r="S16" s="48" t="s">
        <v>687</v>
      </c>
      <c r="T16" s="52"/>
    </row>
    <row r="17" spans="1:21" s="93" customFormat="1" ht="115.5" customHeight="1">
      <c r="A17" s="48">
        <v>12</v>
      </c>
      <c r="B17" s="48" t="s">
        <v>655</v>
      </c>
      <c r="C17" s="48" t="s">
        <v>788</v>
      </c>
      <c r="D17" s="48" t="s">
        <v>658</v>
      </c>
      <c r="E17" s="48" t="s">
        <v>789</v>
      </c>
      <c r="F17" s="48" t="s">
        <v>89</v>
      </c>
      <c r="G17" s="128" t="s">
        <v>509</v>
      </c>
      <c r="H17" s="48" t="s">
        <v>470</v>
      </c>
      <c r="I17" s="48" t="s">
        <v>468</v>
      </c>
      <c r="J17" s="48" t="s">
        <v>471</v>
      </c>
      <c r="K17" s="48" t="s">
        <v>472</v>
      </c>
      <c r="L17" s="48" t="s">
        <v>469</v>
      </c>
      <c r="M17" s="48" t="s">
        <v>66</v>
      </c>
      <c r="N17" s="48" t="s">
        <v>41</v>
      </c>
      <c r="O17" s="76">
        <v>21402</v>
      </c>
      <c r="P17" s="76">
        <v>30000</v>
      </c>
      <c r="Q17" s="76">
        <v>21402</v>
      </c>
      <c r="R17" s="76">
        <v>30000</v>
      </c>
      <c r="S17" s="48" t="s">
        <v>467</v>
      </c>
      <c r="T17" s="94"/>
    </row>
    <row r="18" spans="1:21" s="93" customFormat="1" ht="126" customHeight="1">
      <c r="A18" s="48">
        <v>13</v>
      </c>
      <c r="B18" s="48" t="s">
        <v>655</v>
      </c>
      <c r="C18" s="48" t="s">
        <v>790</v>
      </c>
      <c r="D18" s="48" t="s">
        <v>658</v>
      </c>
      <c r="E18" s="48" t="s">
        <v>791</v>
      </c>
      <c r="F18" s="48" t="s">
        <v>686</v>
      </c>
      <c r="G18" s="128" t="s">
        <v>510</v>
      </c>
      <c r="H18" s="48" t="s">
        <v>474</v>
      </c>
      <c r="I18" s="48" t="s">
        <v>468</v>
      </c>
      <c r="J18" s="48" t="s">
        <v>475</v>
      </c>
      <c r="K18" s="48" t="s">
        <v>685</v>
      </c>
      <c r="L18" s="48" t="s">
        <v>473</v>
      </c>
      <c r="M18" s="48" t="s">
        <v>684</v>
      </c>
      <c r="N18" s="48" t="s">
        <v>41</v>
      </c>
      <c r="O18" s="76">
        <v>0</v>
      </c>
      <c r="P18" s="76">
        <v>50000</v>
      </c>
      <c r="Q18" s="76">
        <v>0</v>
      </c>
      <c r="R18" s="76">
        <v>50000</v>
      </c>
      <c r="S18" s="48" t="s">
        <v>467</v>
      </c>
      <c r="T18" s="94"/>
    </row>
    <row r="19" spans="1:21" ht="210.75" customHeight="1">
      <c r="A19" s="48">
        <v>14</v>
      </c>
      <c r="B19" s="48" t="s">
        <v>655</v>
      </c>
      <c r="C19" s="48" t="s">
        <v>1319</v>
      </c>
      <c r="D19" s="48" t="s">
        <v>143</v>
      </c>
      <c r="E19" s="48" t="s">
        <v>1320</v>
      </c>
      <c r="F19" s="48" t="s">
        <v>588</v>
      </c>
      <c r="G19" s="128" t="s">
        <v>476</v>
      </c>
      <c r="H19" s="191" t="s">
        <v>479</v>
      </c>
      <c r="I19" s="48" t="s">
        <v>477</v>
      </c>
      <c r="J19" s="48" t="s">
        <v>480</v>
      </c>
      <c r="K19" s="192" t="s">
        <v>977</v>
      </c>
      <c r="L19" s="48" t="s">
        <v>478</v>
      </c>
      <c r="M19" s="48" t="s">
        <v>557</v>
      </c>
      <c r="N19" s="48" t="s">
        <v>976</v>
      </c>
      <c r="O19" s="76">
        <v>37170</v>
      </c>
      <c r="P19" s="76">
        <v>817700</v>
      </c>
      <c r="Q19" s="76">
        <v>37170</v>
      </c>
      <c r="R19" s="76">
        <v>817700</v>
      </c>
      <c r="S19" s="48" t="s">
        <v>467</v>
      </c>
      <c r="T19" s="52"/>
    </row>
    <row r="20" spans="1:21" ht="220.5" customHeight="1">
      <c r="A20" s="48">
        <v>15</v>
      </c>
      <c r="B20" s="48" t="s">
        <v>655</v>
      </c>
      <c r="C20" s="48" t="s">
        <v>1321</v>
      </c>
      <c r="D20" s="48" t="s">
        <v>658</v>
      </c>
      <c r="E20" s="48" t="s">
        <v>1322</v>
      </c>
      <c r="F20" s="48" t="s">
        <v>656</v>
      </c>
      <c r="G20" s="128" t="s">
        <v>481</v>
      </c>
      <c r="H20" s="191" t="s">
        <v>484</v>
      </c>
      <c r="I20" s="48" t="s">
        <v>482</v>
      </c>
      <c r="J20" s="48" t="s">
        <v>485</v>
      </c>
      <c r="K20" s="48" t="s">
        <v>681</v>
      </c>
      <c r="L20" s="48" t="s">
        <v>483</v>
      </c>
      <c r="M20" s="48" t="s">
        <v>66</v>
      </c>
      <c r="N20" s="48" t="s">
        <v>66</v>
      </c>
      <c r="O20" s="76">
        <v>70000</v>
      </c>
      <c r="P20" s="76">
        <v>70000</v>
      </c>
      <c r="Q20" s="76">
        <v>70000</v>
      </c>
      <c r="R20" s="76">
        <v>70000</v>
      </c>
      <c r="S20" s="48" t="s">
        <v>467</v>
      </c>
      <c r="T20" s="52"/>
    </row>
    <row r="21" spans="1:21" ht="235.5" customHeight="1">
      <c r="A21" s="243">
        <v>16</v>
      </c>
      <c r="B21" s="243" t="s">
        <v>655</v>
      </c>
      <c r="C21" s="243" t="s">
        <v>1491</v>
      </c>
      <c r="D21" s="243" t="s">
        <v>143</v>
      </c>
      <c r="E21" s="243" t="s">
        <v>1492</v>
      </c>
      <c r="F21" s="243" t="s">
        <v>588</v>
      </c>
      <c r="G21" s="128" t="s">
        <v>486</v>
      </c>
      <c r="H21" s="191" t="s">
        <v>489</v>
      </c>
      <c r="I21" s="243" t="s">
        <v>487</v>
      </c>
      <c r="J21" s="243" t="s">
        <v>490</v>
      </c>
      <c r="K21" s="243">
        <v>3000</v>
      </c>
      <c r="L21" s="243" t="s">
        <v>488</v>
      </c>
      <c r="M21" s="243"/>
      <c r="N21" s="243" t="s">
        <v>66</v>
      </c>
      <c r="O21" s="244"/>
      <c r="P21" s="76">
        <v>105000</v>
      </c>
      <c r="Q21" s="76"/>
      <c r="R21" s="76">
        <v>105000</v>
      </c>
      <c r="S21" s="243" t="s">
        <v>467</v>
      </c>
      <c r="T21" s="52"/>
      <c r="U21" s="18"/>
    </row>
    <row r="22" spans="1:21" s="107" customFormat="1" ht="144">
      <c r="A22" s="328">
        <v>17</v>
      </c>
      <c r="B22" s="277" t="s">
        <v>655</v>
      </c>
      <c r="C22" s="277" t="s">
        <v>1449</v>
      </c>
      <c r="D22" s="277" t="s">
        <v>1450</v>
      </c>
      <c r="E22" s="277" t="s">
        <v>1451</v>
      </c>
      <c r="F22" s="277" t="s">
        <v>752</v>
      </c>
      <c r="G22" s="284" t="s">
        <v>1444</v>
      </c>
      <c r="H22" s="329" t="s">
        <v>1452</v>
      </c>
      <c r="I22" s="277" t="s">
        <v>1443</v>
      </c>
      <c r="J22" s="277" t="s">
        <v>1445</v>
      </c>
      <c r="K22" s="277" t="s">
        <v>1446</v>
      </c>
      <c r="L22" s="277" t="s">
        <v>1447</v>
      </c>
      <c r="M22" s="330"/>
      <c r="N22" s="277" t="s">
        <v>557</v>
      </c>
      <c r="O22" s="331"/>
      <c r="P22" s="296">
        <v>86422</v>
      </c>
      <c r="Q22" s="331"/>
      <c r="R22" s="296">
        <v>86422</v>
      </c>
      <c r="S22" s="277" t="s">
        <v>1448</v>
      </c>
      <c r="T22" s="332"/>
    </row>
    <row r="24" spans="1:21" ht="15">
      <c r="Q24" s="333"/>
      <c r="R24" s="303" t="s">
        <v>552</v>
      </c>
      <c r="S24" s="303" t="s">
        <v>553</v>
      </c>
    </row>
    <row r="25" spans="1:21" ht="15">
      <c r="Q25" s="333" t="s">
        <v>1498</v>
      </c>
      <c r="R25" s="249">
        <v>17</v>
      </c>
      <c r="S25" s="334">
        <f>Q6+R7+R8+R9+R10+R11+Q10+Q11+R12+R13+Q12+Q13+R14+Q14+R15+Q15+R16+Q16+R17+Q17+R18+Q18+R19+R20+Q19+Q20+R21+Q21+R22</f>
        <v>3185813.15</v>
      </c>
    </row>
    <row r="26" spans="1:21">
      <c r="S26" s="93"/>
    </row>
  </sheetData>
  <mergeCells count="16">
    <mergeCell ref="L3:L4"/>
    <mergeCell ref="M3:N3"/>
    <mergeCell ref="O3:P3"/>
    <mergeCell ref="Q3:R3"/>
    <mergeCell ref="S3:S4"/>
    <mergeCell ref="A1:J1"/>
    <mergeCell ref="D3:D4"/>
    <mergeCell ref="E3:E4"/>
    <mergeCell ref="F3:F4"/>
    <mergeCell ref="A3:A4"/>
    <mergeCell ref="B3:B4"/>
    <mergeCell ref="C3:C4"/>
    <mergeCell ref="G3:G4"/>
    <mergeCell ref="H3:H4"/>
    <mergeCell ref="I3:I4"/>
    <mergeCell ref="J3:K3"/>
  </mergeCells>
  <pageMargins left="0.25" right="0.25" top="0.75" bottom="0.75" header="0.3" footer="0.3"/>
  <pageSetup paperSize="8" scale="3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T20"/>
  <sheetViews>
    <sheetView topLeftCell="D12" zoomScale="80" zoomScaleNormal="80" workbookViewId="0">
      <selection activeCell="S20" sqref="S20"/>
    </sheetView>
  </sheetViews>
  <sheetFormatPr defaultRowHeight="15"/>
  <cols>
    <col min="1" max="1" width="6.140625" customWidth="1"/>
    <col min="2" max="2" width="22.85546875" customWidth="1"/>
    <col min="3" max="3" width="80.85546875" customWidth="1"/>
    <col min="4" max="4" width="25.42578125" customWidth="1"/>
    <col min="5" max="5" width="51" customWidth="1"/>
    <col min="6" max="6" width="20.42578125" customWidth="1"/>
    <col min="7" max="7" width="18.7109375" customWidth="1"/>
    <col min="8" max="8" width="19.28515625" customWidth="1"/>
    <col min="9" max="9" width="15.42578125" customWidth="1"/>
    <col min="10" max="10" width="19.85546875" customWidth="1"/>
    <col min="11" max="11" width="19" customWidth="1"/>
    <col min="12" max="12" width="26.140625" customWidth="1"/>
    <col min="13" max="13" width="12.85546875" customWidth="1"/>
    <col min="14" max="14" width="15.28515625" customWidth="1"/>
    <col min="15" max="15" width="12.85546875" customWidth="1"/>
    <col min="16" max="16" width="12.42578125" customWidth="1"/>
    <col min="17" max="17" width="13.7109375" customWidth="1"/>
    <col min="18" max="18" width="15.28515625" customWidth="1"/>
    <col min="19" max="19" width="25.85546875" customWidth="1"/>
  </cols>
  <sheetData>
    <row r="1" spans="1:20" ht="15.75">
      <c r="A1" s="370" t="s">
        <v>1532</v>
      </c>
      <c r="B1" s="370"/>
      <c r="C1" s="370"/>
      <c r="D1" s="370"/>
      <c r="E1" s="370"/>
      <c r="F1" s="370"/>
      <c r="G1" s="370"/>
      <c r="H1" s="370"/>
      <c r="I1" s="370"/>
      <c r="J1" s="370"/>
      <c r="K1" s="371"/>
      <c r="L1" s="371"/>
      <c r="M1" s="371"/>
      <c r="N1" s="371"/>
      <c r="O1" s="371"/>
      <c r="P1" s="371"/>
      <c r="Q1" s="371"/>
      <c r="R1" s="371"/>
      <c r="S1" s="371"/>
      <c r="T1" s="371"/>
    </row>
    <row r="2" spans="1:20">
      <c r="G2" s="7"/>
    </row>
    <row r="3" spans="1:20" ht="46.5" customHeight="1">
      <c r="A3" s="352" t="s">
        <v>0</v>
      </c>
      <c r="B3" s="352" t="s">
        <v>1</v>
      </c>
      <c r="C3" s="352" t="s">
        <v>2</v>
      </c>
      <c r="D3" s="352" t="s">
        <v>3</v>
      </c>
      <c r="E3" s="352" t="s">
        <v>4</v>
      </c>
      <c r="F3" s="352" t="s">
        <v>5</v>
      </c>
      <c r="G3" s="352" t="s">
        <v>6</v>
      </c>
      <c r="H3" s="352" t="s">
        <v>7</v>
      </c>
      <c r="I3" s="352" t="s">
        <v>8</v>
      </c>
      <c r="J3" s="348" t="s">
        <v>9</v>
      </c>
      <c r="K3" s="349"/>
      <c r="L3" s="352" t="s">
        <v>10</v>
      </c>
      <c r="M3" s="346" t="s">
        <v>11</v>
      </c>
      <c r="N3" s="347"/>
      <c r="O3" s="348" t="s">
        <v>12</v>
      </c>
      <c r="P3" s="349"/>
      <c r="Q3" s="343" t="s">
        <v>13</v>
      </c>
      <c r="R3" s="343"/>
      <c r="S3" s="344" t="s">
        <v>14</v>
      </c>
    </row>
    <row r="4" spans="1:20">
      <c r="A4" s="353"/>
      <c r="B4" s="353"/>
      <c r="C4" s="354"/>
      <c r="D4" s="353"/>
      <c r="E4" s="353"/>
      <c r="F4" s="353"/>
      <c r="G4" s="353"/>
      <c r="H4" s="353"/>
      <c r="I4" s="353"/>
      <c r="J4" s="19" t="s">
        <v>15</v>
      </c>
      <c r="K4" s="1" t="s">
        <v>16</v>
      </c>
      <c r="L4" s="353"/>
      <c r="M4" s="19">
        <v>2018</v>
      </c>
      <c r="N4" s="19">
        <v>2019</v>
      </c>
      <c r="O4" s="19">
        <v>2018</v>
      </c>
      <c r="P4" s="19">
        <v>2019</v>
      </c>
      <c r="Q4" s="2">
        <v>2018</v>
      </c>
      <c r="R4" s="2">
        <v>2019</v>
      </c>
      <c r="S4" s="345"/>
    </row>
    <row r="5" spans="1:20">
      <c r="A5" s="3" t="s">
        <v>17</v>
      </c>
      <c r="B5" s="3" t="s">
        <v>18</v>
      </c>
      <c r="C5" s="4" t="s">
        <v>19</v>
      </c>
      <c r="D5" s="3" t="s">
        <v>20</v>
      </c>
      <c r="E5" s="3" t="s">
        <v>21</v>
      </c>
      <c r="F5" s="3" t="s">
        <v>22</v>
      </c>
      <c r="G5" s="20" t="s">
        <v>23</v>
      </c>
      <c r="H5" s="3" t="s">
        <v>24</v>
      </c>
      <c r="I5" s="3" t="s">
        <v>25</v>
      </c>
      <c r="J5" s="3" t="s">
        <v>26</v>
      </c>
      <c r="K5" s="5" t="s">
        <v>27</v>
      </c>
      <c r="L5" s="3" t="s">
        <v>28</v>
      </c>
      <c r="M5" s="3" t="s">
        <v>29</v>
      </c>
      <c r="N5" s="3" t="s">
        <v>30</v>
      </c>
      <c r="O5" s="3" t="s">
        <v>31</v>
      </c>
      <c r="P5" s="3" t="s">
        <v>32</v>
      </c>
      <c r="Q5" s="4" t="s">
        <v>136</v>
      </c>
      <c r="R5" s="4" t="s">
        <v>34</v>
      </c>
      <c r="S5" s="6" t="s">
        <v>35</v>
      </c>
    </row>
    <row r="6" spans="1:20" ht="120" customHeight="1">
      <c r="A6" s="421">
        <v>1</v>
      </c>
      <c r="B6" s="421" t="s">
        <v>688</v>
      </c>
      <c r="C6" s="421" t="s">
        <v>711</v>
      </c>
      <c r="D6" s="421" t="s">
        <v>105</v>
      </c>
      <c r="E6" s="421" t="s">
        <v>710</v>
      </c>
      <c r="F6" s="421" t="s">
        <v>70</v>
      </c>
      <c r="G6" s="428" t="s">
        <v>689</v>
      </c>
      <c r="H6" s="421" t="s">
        <v>690</v>
      </c>
      <c r="I6" s="421" t="s">
        <v>1340</v>
      </c>
      <c r="J6" s="99" t="s">
        <v>1341</v>
      </c>
      <c r="K6" s="101" t="s">
        <v>1342</v>
      </c>
      <c r="L6" s="418" t="s">
        <v>691</v>
      </c>
      <c r="M6" s="421" t="s">
        <v>692</v>
      </c>
      <c r="N6" s="421" t="s">
        <v>692</v>
      </c>
      <c r="O6" s="433">
        <v>54000</v>
      </c>
      <c r="P6" s="433">
        <v>85500</v>
      </c>
      <c r="Q6" s="433">
        <v>0</v>
      </c>
      <c r="R6" s="433">
        <v>85500</v>
      </c>
      <c r="S6" s="421" t="s">
        <v>693</v>
      </c>
      <c r="T6" s="9"/>
    </row>
    <row r="7" spans="1:20" ht="120" customHeight="1">
      <c r="A7" s="422"/>
      <c r="B7" s="422"/>
      <c r="C7" s="422"/>
      <c r="D7" s="422"/>
      <c r="E7" s="422"/>
      <c r="F7" s="422"/>
      <c r="G7" s="430"/>
      <c r="H7" s="422"/>
      <c r="I7" s="422"/>
      <c r="J7" s="99" t="s">
        <v>1343</v>
      </c>
      <c r="K7" s="160">
        <v>15000000</v>
      </c>
      <c r="L7" s="420"/>
      <c r="M7" s="422"/>
      <c r="N7" s="422"/>
      <c r="O7" s="422"/>
      <c r="P7" s="422"/>
      <c r="Q7" s="422"/>
      <c r="R7" s="422"/>
      <c r="S7" s="422"/>
      <c r="T7" s="9"/>
    </row>
    <row r="8" spans="1:20" ht="120.75" customHeight="1">
      <c r="A8" s="423">
        <v>2</v>
      </c>
      <c r="B8" s="421" t="s">
        <v>688</v>
      </c>
      <c r="C8" s="421" t="s">
        <v>1424</v>
      </c>
      <c r="D8" s="421" t="s">
        <v>105</v>
      </c>
      <c r="E8" s="421" t="s">
        <v>750</v>
      </c>
      <c r="F8" s="421" t="s">
        <v>70</v>
      </c>
      <c r="G8" s="421" t="s">
        <v>694</v>
      </c>
      <c r="H8" s="421" t="s">
        <v>695</v>
      </c>
      <c r="I8" s="421" t="s">
        <v>696</v>
      </c>
      <c r="J8" s="99" t="s">
        <v>697</v>
      </c>
      <c r="K8" s="101" t="s">
        <v>1344</v>
      </c>
      <c r="L8" s="418" t="s">
        <v>691</v>
      </c>
      <c r="M8" s="421" t="s">
        <v>692</v>
      </c>
      <c r="N8" s="421" t="s">
        <v>234</v>
      </c>
      <c r="O8" s="433">
        <v>170232</v>
      </c>
      <c r="P8" s="433">
        <v>0</v>
      </c>
      <c r="Q8" s="433">
        <v>0</v>
      </c>
      <c r="R8" s="433">
        <v>0</v>
      </c>
      <c r="S8" s="421" t="s">
        <v>693</v>
      </c>
    </row>
    <row r="9" spans="1:20" ht="120.75" customHeight="1">
      <c r="A9" s="424"/>
      <c r="B9" s="422"/>
      <c r="C9" s="422"/>
      <c r="D9" s="422"/>
      <c r="E9" s="422"/>
      <c r="F9" s="422"/>
      <c r="G9" s="422"/>
      <c r="H9" s="422"/>
      <c r="I9" s="422"/>
      <c r="J9" s="99" t="s">
        <v>699</v>
      </c>
      <c r="K9" s="160">
        <v>6000000</v>
      </c>
      <c r="L9" s="420"/>
      <c r="M9" s="422"/>
      <c r="N9" s="422"/>
      <c r="O9" s="422"/>
      <c r="P9" s="422"/>
      <c r="Q9" s="422"/>
      <c r="R9" s="422"/>
      <c r="S9" s="422"/>
    </row>
    <row r="10" spans="1:20" ht="107.25" customHeight="1">
      <c r="A10" s="431">
        <v>3</v>
      </c>
      <c r="B10" s="421" t="s">
        <v>688</v>
      </c>
      <c r="C10" s="421" t="s">
        <v>700</v>
      </c>
      <c r="D10" s="421" t="s">
        <v>105</v>
      </c>
      <c r="E10" s="421" t="s">
        <v>710</v>
      </c>
      <c r="F10" s="421" t="s">
        <v>70</v>
      </c>
      <c r="G10" s="428" t="s">
        <v>701</v>
      </c>
      <c r="H10" s="421" t="s">
        <v>702</v>
      </c>
      <c r="I10" s="421" t="s">
        <v>703</v>
      </c>
      <c r="J10" s="99" t="s">
        <v>704</v>
      </c>
      <c r="K10" s="101" t="s">
        <v>272</v>
      </c>
      <c r="L10" s="418" t="s">
        <v>691</v>
      </c>
      <c r="M10" s="421" t="s">
        <v>692</v>
      </c>
      <c r="N10" s="421" t="s">
        <v>692</v>
      </c>
      <c r="O10" s="433">
        <v>58425</v>
      </c>
      <c r="P10" s="433">
        <v>98400</v>
      </c>
      <c r="Q10" s="433">
        <v>0</v>
      </c>
      <c r="R10" s="433">
        <v>80000</v>
      </c>
      <c r="S10" s="421" t="s">
        <v>693</v>
      </c>
    </row>
    <row r="11" spans="1:20" ht="107.25" customHeight="1">
      <c r="A11" s="432"/>
      <c r="B11" s="422"/>
      <c r="C11" s="422"/>
      <c r="D11" s="422"/>
      <c r="E11" s="422"/>
      <c r="F11" s="422"/>
      <c r="G11" s="430"/>
      <c r="H11" s="422"/>
      <c r="I11" s="422"/>
      <c r="J11" s="99" t="s">
        <v>699</v>
      </c>
      <c r="K11" s="160">
        <v>900000</v>
      </c>
      <c r="L11" s="420"/>
      <c r="M11" s="422"/>
      <c r="N11" s="422"/>
      <c r="O11" s="422"/>
      <c r="P11" s="422"/>
      <c r="Q11" s="422"/>
      <c r="R11" s="422"/>
      <c r="S11" s="422"/>
    </row>
    <row r="12" spans="1:20" ht="118.5" customHeight="1">
      <c r="A12" s="425">
        <v>4</v>
      </c>
      <c r="B12" s="421" t="s">
        <v>688</v>
      </c>
      <c r="C12" s="428" t="s">
        <v>1425</v>
      </c>
      <c r="D12" s="421" t="s">
        <v>105</v>
      </c>
      <c r="E12" s="421" t="s">
        <v>750</v>
      </c>
      <c r="F12" s="421" t="s">
        <v>70</v>
      </c>
      <c r="G12" s="428" t="s">
        <v>705</v>
      </c>
      <c r="H12" s="421" t="s">
        <v>706</v>
      </c>
      <c r="I12" s="421" t="s">
        <v>707</v>
      </c>
      <c r="J12" s="99" t="s">
        <v>708</v>
      </c>
      <c r="K12" s="101" t="s">
        <v>698</v>
      </c>
      <c r="L12" s="418" t="s">
        <v>691</v>
      </c>
      <c r="M12" s="421" t="s">
        <v>709</v>
      </c>
      <c r="N12" s="421" t="s">
        <v>692</v>
      </c>
      <c r="O12" s="433">
        <v>0</v>
      </c>
      <c r="P12" s="433">
        <v>357590</v>
      </c>
      <c r="Q12" s="433">
        <v>0</v>
      </c>
      <c r="R12" s="433">
        <v>357590</v>
      </c>
      <c r="S12" s="421" t="s">
        <v>693</v>
      </c>
    </row>
    <row r="13" spans="1:20" ht="132" customHeight="1">
      <c r="A13" s="426"/>
      <c r="B13" s="427"/>
      <c r="C13" s="427"/>
      <c r="D13" s="427"/>
      <c r="E13" s="427"/>
      <c r="F13" s="427"/>
      <c r="G13" s="429"/>
      <c r="H13" s="427"/>
      <c r="I13" s="427"/>
      <c r="J13" s="98" t="s">
        <v>699</v>
      </c>
      <c r="K13" s="234">
        <v>4000000</v>
      </c>
      <c r="L13" s="436"/>
      <c r="M13" s="427"/>
      <c r="N13" s="427"/>
      <c r="O13" s="427"/>
      <c r="P13" s="427"/>
      <c r="Q13" s="427"/>
      <c r="R13" s="427"/>
      <c r="S13" s="427"/>
    </row>
    <row r="14" spans="1:20" ht="149.25" customHeight="1">
      <c r="A14" s="418">
        <v>5</v>
      </c>
      <c r="B14" s="418" t="s">
        <v>688</v>
      </c>
      <c r="C14" s="418" t="s">
        <v>1334</v>
      </c>
      <c r="D14" s="418" t="s">
        <v>715</v>
      </c>
      <c r="E14" s="418" t="s">
        <v>1333</v>
      </c>
      <c r="F14" s="418" t="s">
        <v>752</v>
      </c>
      <c r="G14" s="437" t="s">
        <v>1332</v>
      </c>
      <c r="H14" s="418" t="s">
        <v>1379</v>
      </c>
      <c r="I14" s="418" t="s">
        <v>1335</v>
      </c>
      <c r="J14" s="99" t="s">
        <v>1336</v>
      </c>
      <c r="K14" s="99">
        <v>512</v>
      </c>
      <c r="L14" s="418" t="s">
        <v>1337</v>
      </c>
      <c r="M14" s="418" t="s">
        <v>1338</v>
      </c>
      <c r="N14" s="418" t="s">
        <v>1339</v>
      </c>
      <c r="O14" s="434">
        <v>0</v>
      </c>
      <c r="P14" s="434">
        <v>147120.29999999999</v>
      </c>
      <c r="Q14" s="434">
        <v>0</v>
      </c>
      <c r="R14" s="434">
        <v>119610</v>
      </c>
      <c r="S14" s="418" t="s">
        <v>693</v>
      </c>
    </row>
    <row r="15" spans="1:20" ht="117.75" customHeight="1">
      <c r="A15" s="419"/>
      <c r="B15" s="419"/>
      <c r="C15" s="419"/>
      <c r="D15" s="419"/>
      <c r="E15" s="419"/>
      <c r="F15" s="419"/>
      <c r="G15" s="438"/>
      <c r="H15" s="419"/>
      <c r="I15" s="419"/>
      <c r="J15" s="99" t="s">
        <v>1393</v>
      </c>
      <c r="K15" s="233">
        <v>20000000</v>
      </c>
      <c r="L15" s="420"/>
      <c r="M15" s="420"/>
      <c r="N15" s="420"/>
      <c r="O15" s="435"/>
      <c r="P15" s="435"/>
      <c r="Q15" s="435"/>
      <c r="R15" s="435"/>
      <c r="S15" s="419"/>
    </row>
    <row r="16" spans="1:20">
      <c r="A16" s="11"/>
      <c r="B16" s="11"/>
      <c r="C16" s="11"/>
      <c r="D16" s="11"/>
      <c r="E16" s="11"/>
      <c r="F16" s="11"/>
      <c r="G16" s="12"/>
      <c r="H16" s="11"/>
      <c r="I16" s="11"/>
      <c r="J16" s="11"/>
      <c r="K16" s="11"/>
      <c r="L16" s="11"/>
      <c r="M16" s="11"/>
      <c r="N16" s="11"/>
      <c r="O16" s="11"/>
      <c r="P16" s="11"/>
      <c r="Q16" s="11"/>
      <c r="R16" s="11"/>
      <c r="S16" s="11"/>
    </row>
    <row r="17" spans="1:19">
      <c r="A17" s="11"/>
      <c r="B17" s="11"/>
      <c r="C17" s="11"/>
      <c r="D17" s="11"/>
      <c r="E17" s="11"/>
      <c r="F17" s="11"/>
      <c r="G17" s="12"/>
      <c r="H17" s="11"/>
      <c r="I17" s="11"/>
      <c r="J17" s="11"/>
      <c r="K17" s="11"/>
      <c r="L17" s="11"/>
      <c r="M17" s="11"/>
      <c r="N17" s="11"/>
      <c r="O17" s="11"/>
      <c r="P17" s="11"/>
      <c r="R17" s="11"/>
      <c r="S17" s="11"/>
    </row>
    <row r="19" spans="1:19">
      <c r="Q19" s="335"/>
      <c r="R19" s="336" t="s">
        <v>251</v>
      </c>
      <c r="S19" s="336" t="s">
        <v>252</v>
      </c>
    </row>
    <row r="20" spans="1:19">
      <c r="Q20" s="335" t="s">
        <v>1498</v>
      </c>
      <c r="R20" s="248">
        <v>5</v>
      </c>
      <c r="S20" s="305">
        <f>R14+R12+R10+R6</f>
        <v>642700</v>
      </c>
    </row>
  </sheetData>
  <mergeCells count="101">
    <mergeCell ref="A1:T1"/>
    <mergeCell ref="A3:A4"/>
    <mergeCell ref="M3:N3"/>
    <mergeCell ref="O3:P3"/>
    <mergeCell ref="Q3:R3"/>
    <mergeCell ref="S3:S4"/>
    <mergeCell ref="B3:B4"/>
    <mergeCell ref="C3:C4"/>
    <mergeCell ref="D3:D4"/>
    <mergeCell ref="E3:E4"/>
    <mergeCell ref="F3:F4"/>
    <mergeCell ref="G3:G4"/>
    <mergeCell ref="H3:H4"/>
    <mergeCell ref="I3:I4"/>
    <mergeCell ref="J3:K3"/>
    <mergeCell ref="L3:L4"/>
    <mergeCell ref="R14:R15"/>
    <mergeCell ref="Q14:Q15"/>
    <mergeCell ref="E10:E11"/>
    <mergeCell ref="S6:S7"/>
    <mergeCell ref="N6:N7"/>
    <mergeCell ref="O6:O7"/>
    <mergeCell ref="P6:P7"/>
    <mergeCell ref="Q6:Q7"/>
    <mergeCell ref="R6:R7"/>
    <mergeCell ref="G14:G15"/>
    <mergeCell ref="H14:H15"/>
    <mergeCell ref="N10:N11"/>
    <mergeCell ref="O10:O11"/>
    <mergeCell ref="P10:P11"/>
    <mergeCell ref="Q10:Q11"/>
    <mergeCell ref="R10:R11"/>
    <mergeCell ref="L6:L7"/>
    <mergeCell ref="M6:M7"/>
    <mergeCell ref="L8:L9"/>
    <mergeCell ref="M8:M9"/>
    <mergeCell ref="N8:N9"/>
    <mergeCell ref="N12:N13"/>
    <mergeCell ref="C14:C15"/>
    <mergeCell ref="H12:H13"/>
    <mergeCell ref="S14:S15"/>
    <mergeCell ref="D14:D15"/>
    <mergeCell ref="O8:O9"/>
    <mergeCell ref="P8:P9"/>
    <mergeCell ref="Q8:Q9"/>
    <mergeCell ref="R8:R9"/>
    <mergeCell ref="S8:S9"/>
    <mergeCell ref="I14:I15"/>
    <mergeCell ref="L14:L15"/>
    <mergeCell ref="P14:P15"/>
    <mergeCell ref="O14:O15"/>
    <mergeCell ref="N14:N15"/>
    <mergeCell ref="Q12:Q13"/>
    <mergeCell ref="M14:M15"/>
    <mergeCell ref="R12:R13"/>
    <mergeCell ref="S12:S13"/>
    <mergeCell ref="S10:S11"/>
    <mergeCell ref="I12:I13"/>
    <mergeCell ref="L12:L13"/>
    <mergeCell ref="M12:M13"/>
    <mergeCell ref="O12:O13"/>
    <mergeCell ref="P12:P13"/>
    <mergeCell ref="C6:C7"/>
    <mergeCell ref="D6:D7"/>
    <mergeCell ref="E6:E7"/>
    <mergeCell ref="F6:F7"/>
    <mergeCell ref="G6:G7"/>
    <mergeCell ref="H6:H7"/>
    <mergeCell ref="I6:I7"/>
    <mergeCell ref="A10:A11"/>
    <mergeCell ref="B10:B11"/>
    <mergeCell ref="F10:F11"/>
    <mergeCell ref="G10:G11"/>
    <mergeCell ref="H10:H11"/>
    <mergeCell ref="A6:A7"/>
    <mergeCell ref="B6:B7"/>
    <mergeCell ref="I10:I11"/>
    <mergeCell ref="A14:A15"/>
    <mergeCell ref="B14:B15"/>
    <mergeCell ref="L10:L11"/>
    <mergeCell ref="M10:M11"/>
    <mergeCell ref="A8:A9"/>
    <mergeCell ref="B8:B9"/>
    <mergeCell ref="C8:C9"/>
    <mergeCell ref="D8:D9"/>
    <mergeCell ref="E8:E9"/>
    <mergeCell ref="F8:F9"/>
    <mergeCell ref="G8:G9"/>
    <mergeCell ref="H8:H9"/>
    <mergeCell ref="I8:I9"/>
    <mergeCell ref="A12:A13"/>
    <mergeCell ref="B12:B13"/>
    <mergeCell ref="C12:C13"/>
    <mergeCell ref="D12:D13"/>
    <mergeCell ref="E12:E13"/>
    <mergeCell ref="F12:F13"/>
    <mergeCell ref="G12:G13"/>
    <mergeCell ref="C10:C11"/>
    <mergeCell ref="D10:D11"/>
    <mergeCell ref="E14:E15"/>
    <mergeCell ref="F14:F15"/>
  </mergeCell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Z281"/>
  <sheetViews>
    <sheetView zoomScale="70" zoomScaleNormal="70" workbookViewId="0">
      <selection activeCell="A2" sqref="A2"/>
    </sheetView>
  </sheetViews>
  <sheetFormatPr defaultRowHeight="15"/>
  <cols>
    <col min="1" max="1" width="5.140625" customWidth="1"/>
    <col min="2" max="2" width="36.28515625" customWidth="1"/>
    <col min="3" max="3" width="50.7109375" customWidth="1"/>
    <col min="4" max="4" width="24.140625" customWidth="1"/>
    <col min="5" max="5" width="50.7109375" customWidth="1"/>
    <col min="6" max="6" width="20.7109375" customWidth="1"/>
    <col min="7" max="7" width="27" style="7" customWidth="1"/>
    <col min="8" max="8" width="48.42578125" customWidth="1"/>
    <col min="9" max="9" width="13.140625" customWidth="1"/>
    <col min="10" max="10" width="19.5703125" customWidth="1"/>
    <col min="11" max="11" width="11.5703125" customWidth="1"/>
    <col min="12" max="12" width="21.5703125" customWidth="1"/>
    <col min="13" max="13" width="13.140625" customWidth="1"/>
    <col min="14" max="14" width="13" customWidth="1"/>
    <col min="15" max="15" width="15.140625" customWidth="1"/>
    <col min="16" max="16" width="14.42578125" customWidth="1"/>
    <col min="17" max="17" width="13.7109375" customWidth="1"/>
    <col min="18" max="18" width="17.42578125" customWidth="1"/>
    <col min="19" max="19" width="17.28515625" customWidth="1"/>
    <col min="255" max="255" width="8.28515625" customWidth="1"/>
    <col min="257" max="257" width="27" customWidth="1"/>
    <col min="259" max="259" width="13" customWidth="1"/>
    <col min="260" max="260" width="20" customWidth="1"/>
    <col min="261" max="262" width="13.5703125" customWidth="1"/>
    <col min="263" max="263" width="9.42578125" bestFit="1" customWidth="1"/>
    <col min="266" max="266" width="20.28515625" customWidth="1"/>
    <col min="267" max="267" width="24.85546875" customWidth="1"/>
    <col min="268" max="268" width="25" customWidth="1"/>
    <col min="269" max="269" width="26" customWidth="1"/>
    <col min="270" max="270" width="16.5703125" customWidth="1"/>
    <col min="271" max="271" width="40.28515625" customWidth="1"/>
    <col min="272" max="272" width="24.140625" customWidth="1"/>
    <col min="273" max="273" width="36.28515625" customWidth="1"/>
    <col min="274" max="274" width="50.7109375" customWidth="1"/>
    <col min="511" max="511" width="8.28515625" customWidth="1"/>
    <col min="513" max="513" width="27" customWidth="1"/>
    <col min="515" max="515" width="13" customWidth="1"/>
    <col min="516" max="516" width="20" customWidth="1"/>
    <col min="517" max="518" width="13.5703125" customWidth="1"/>
    <col min="519" max="519" width="9.42578125" bestFit="1" customWidth="1"/>
    <col min="522" max="522" width="20.28515625" customWidth="1"/>
    <col min="523" max="523" width="24.85546875" customWidth="1"/>
    <col min="524" max="524" width="25" customWidth="1"/>
    <col min="525" max="525" width="26" customWidth="1"/>
    <col min="526" max="526" width="16.5703125" customWidth="1"/>
    <col min="527" max="527" width="40.28515625" customWidth="1"/>
    <col min="528" max="528" width="24.140625" customWidth="1"/>
    <col min="529" max="529" width="36.28515625" customWidth="1"/>
    <col min="530" max="530" width="50.7109375" customWidth="1"/>
    <col min="767" max="767" width="8.28515625" customWidth="1"/>
    <col min="769" max="769" width="27" customWidth="1"/>
    <col min="771" max="771" width="13" customWidth="1"/>
    <col min="772" max="772" width="20" customWidth="1"/>
    <col min="773" max="774" width="13.5703125" customWidth="1"/>
    <col min="775" max="775" width="9.42578125" bestFit="1" customWidth="1"/>
    <col min="778" max="778" width="20.28515625" customWidth="1"/>
    <col min="779" max="779" width="24.85546875" customWidth="1"/>
    <col min="780" max="780" width="25" customWidth="1"/>
    <col min="781" max="781" width="26" customWidth="1"/>
    <col min="782" max="782" width="16.5703125" customWidth="1"/>
    <col min="783" max="783" width="40.28515625" customWidth="1"/>
    <col min="784" max="784" width="24.140625" customWidth="1"/>
    <col min="785" max="785" width="36.28515625" customWidth="1"/>
    <col min="786" max="786" width="50.7109375" customWidth="1"/>
    <col min="1023" max="1023" width="8.28515625" customWidth="1"/>
    <col min="1025" max="1025" width="27" customWidth="1"/>
    <col min="1027" max="1027" width="13" customWidth="1"/>
    <col min="1028" max="1028" width="20" customWidth="1"/>
    <col min="1029" max="1030" width="13.5703125" customWidth="1"/>
    <col min="1031" max="1031" width="9.42578125" bestFit="1" customWidth="1"/>
    <col min="1034" max="1034" width="20.28515625" customWidth="1"/>
    <col min="1035" max="1035" width="24.85546875" customWidth="1"/>
    <col min="1036" max="1036" width="25" customWidth="1"/>
    <col min="1037" max="1037" width="26" customWidth="1"/>
    <col min="1038" max="1038" width="16.5703125" customWidth="1"/>
    <col min="1039" max="1039" width="40.28515625" customWidth="1"/>
    <col min="1040" max="1040" width="24.140625" customWidth="1"/>
    <col min="1041" max="1041" width="36.28515625" customWidth="1"/>
    <col min="1042" max="1042" width="50.7109375" customWidth="1"/>
    <col min="1279" max="1279" width="8.28515625" customWidth="1"/>
    <col min="1281" max="1281" width="27" customWidth="1"/>
    <col min="1283" max="1283" width="13" customWidth="1"/>
    <col min="1284" max="1284" width="20" customWidth="1"/>
    <col min="1285" max="1286" width="13.5703125" customWidth="1"/>
    <col min="1287" max="1287" width="9.42578125" bestFit="1" customWidth="1"/>
    <col min="1290" max="1290" width="20.28515625" customWidth="1"/>
    <col min="1291" max="1291" width="24.85546875" customWidth="1"/>
    <col min="1292" max="1292" width="25" customWidth="1"/>
    <col min="1293" max="1293" width="26" customWidth="1"/>
    <col min="1294" max="1294" width="16.5703125" customWidth="1"/>
    <col min="1295" max="1295" width="40.28515625" customWidth="1"/>
    <col min="1296" max="1296" width="24.140625" customWidth="1"/>
    <col min="1297" max="1297" width="36.28515625" customWidth="1"/>
    <col min="1298" max="1298" width="50.7109375" customWidth="1"/>
    <col min="1535" max="1535" width="8.28515625" customWidth="1"/>
    <col min="1537" max="1537" width="27" customWidth="1"/>
    <col min="1539" max="1539" width="13" customWidth="1"/>
    <col min="1540" max="1540" width="20" customWidth="1"/>
    <col min="1541" max="1542" width="13.5703125" customWidth="1"/>
    <col min="1543" max="1543" width="9.42578125" bestFit="1" customWidth="1"/>
    <col min="1546" max="1546" width="20.28515625" customWidth="1"/>
    <col min="1547" max="1547" width="24.85546875" customWidth="1"/>
    <col min="1548" max="1548" width="25" customWidth="1"/>
    <col min="1549" max="1549" width="26" customWidth="1"/>
    <col min="1550" max="1550" width="16.5703125" customWidth="1"/>
    <col min="1551" max="1551" width="40.28515625" customWidth="1"/>
    <col min="1552" max="1552" width="24.140625" customWidth="1"/>
    <col min="1553" max="1553" width="36.28515625" customWidth="1"/>
    <col min="1554" max="1554" width="50.7109375" customWidth="1"/>
    <col min="1791" max="1791" width="8.28515625" customWidth="1"/>
    <col min="1793" max="1793" width="27" customWidth="1"/>
    <col min="1795" max="1795" width="13" customWidth="1"/>
    <col min="1796" max="1796" width="20" customWidth="1"/>
    <col min="1797" max="1798" width="13.5703125" customWidth="1"/>
    <col min="1799" max="1799" width="9.42578125" bestFit="1" customWidth="1"/>
    <col min="1802" max="1802" width="20.28515625" customWidth="1"/>
    <col min="1803" max="1803" width="24.85546875" customWidth="1"/>
    <col min="1804" max="1804" width="25" customWidth="1"/>
    <col min="1805" max="1805" width="26" customWidth="1"/>
    <col min="1806" max="1806" width="16.5703125" customWidth="1"/>
    <col min="1807" max="1807" width="40.28515625" customWidth="1"/>
    <col min="1808" max="1808" width="24.140625" customWidth="1"/>
    <col min="1809" max="1809" width="36.28515625" customWidth="1"/>
    <col min="1810" max="1810" width="50.7109375" customWidth="1"/>
    <col min="2047" max="2047" width="8.28515625" customWidth="1"/>
    <col min="2049" max="2049" width="27" customWidth="1"/>
    <col min="2051" max="2051" width="13" customWidth="1"/>
    <col min="2052" max="2052" width="20" customWidth="1"/>
    <col min="2053" max="2054" width="13.5703125" customWidth="1"/>
    <col min="2055" max="2055" width="9.42578125" bestFit="1" customWidth="1"/>
    <col min="2058" max="2058" width="20.28515625" customWidth="1"/>
    <col min="2059" max="2059" width="24.85546875" customWidth="1"/>
    <col min="2060" max="2060" width="25" customWidth="1"/>
    <col min="2061" max="2061" width="26" customWidth="1"/>
    <col min="2062" max="2062" width="16.5703125" customWidth="1"/>
    <col min="2063" max="2063" width="40.28515625" customWidth="1"/>
    <col min="2064" max="2064" width="24.140625" customWidth="1"/>
    <col min="2065" max="2065" width="36.28515625" customWidth="1"/>
    <col min="2066" max="2066" width="50.7109375" customWidth="1"/>
    <col min="2303" max="2303" width="8.28515625" customWidth="1"/>
    <col min="2305" max="2305" width="27" customWidth="1"/>
    <col min="2307" max="2307" width="13" customWidth="1"/>
    <col min="2308" max="2308" width="20" customWidth="1"/>
    <col min="2309" max="2310" width="13.5703125" customWidth="1"/>
    <col min="2311" max="2311" width="9.42578125" bestFit="1" customWidth="1"/>
    <col min="2314" max="2314" width="20.28515625" customWidth="1"/>
    <col min="2315" max="2315" width="24.85546875" customWidth="1"/>
    <col min="2316" max="2316" width="25" customWidth="1"/>
    <col min="2317" max="2317" width="26" customWidth="1"/>
    <col min="2318" max="2318" width="16.5703125" customWidth="1"/>
    <col min="2319" max="2319" width="40.28515625" customWidth="1"/>
    <col min="2320" max="2320" width="24.140625" customWidth="1"/>
    <col min="2321" max="2321" width="36.28515625" customWidth="1"/>
    <col min="2322" max="2322" width="50.7109375" customWidth="1"/>
    <col min="2559" max="2559" width="8.28515625" customWidth="1"/>
    <col min="2561" max="2561" width="27" customWidth="1"/>
    <col min="2563" max="2563" width="13" customWidth="1"/>
    <col min="2564" max="2564" width="20" customWidth="1"/>
    <col min="2565" max="2566" width="13.5703125" customWidth="1"/>
    <col min="2567" max="2567" width="9.42578125" bestFit="1" customWidth="1"/>
    <col min="2570" max="2570" width="20.28515625" customWidth="1"/>
    <col min="2571" max="2571" width="24.85546875" customWidth="1"/>
    <col min="2572" max="2572" width="25" customWidth="1"/>
    <col min="2573" max="2573" width="26" customWidth="1"/>
    <col min="2574" max="2574" width="16.5703125" customWidth="1"/>
    <col min="2575" max="2575" width="40.28515625" customWidth="1"/>
    <col min="2576" max="2576" width="24.140625" customWidth="1"/>
    <col min="2577" max="2577" width="36.28515625" customWidth="1"/>
    <col min="2578" max="2578" width="50.7109375" customWidth="1"/>
    <col min="2815" max="2815" width="8.28515625" customWidth="1"/>
    <col min="2817" max="2817" width="27" customWidth="1"/>
    <col min="2819" max="2819" width="13" customWidth="1"/>
    <col min="2820" max="2820" width="20" customWidth="1"/>
    <col min="2821" max="2822" width="13.5703125" customWidth="1"/>
    <col min="2823" max="2823" width="9.42578125" bestFit="1" customWidth="1"/>
    <col min="2826" max="2826" width="20.28515625" customWidth="1"/>
    <col min="2827" max="2827" width="24.85546875" customWidth="1"/>
    <col min="2828" max="2828" width="25" customWidth="1"/>
    <col min="2829" max="2829" width="26" customWidth="1"/>
    <col min="2830" max="2830" width="16.5703125" customWidth="1"/>
    <col min="2831" max="2831" width="40.28515625" customWidth="1"/>
    <col min="2832" max="2832" width="24.140625" customWidth="1"/>
    <col min="2833" max="2833" width="36.28515625" customWidth="1"/>
    <col min="2834" max="2834" width="50.7109375" customWidth="1"/>
    <col min="3071" max="3071" width="8.28515625" customWidth="1"/>
    <col min="3073" max="3073" width="27" customWidth="1"/>
    <col min="3075" max="3075" width="13" customWidth="1"/>
    <col min="3076" max="3076" width="20" customWidth="1"/>
    <col min="3077" max="3078" width="13.5703125" customWidth="1"/>
    <col min="3079" max="3079" width="9.42578125" bestFit="1" customWidth="1"/>
    <col min="3082" max="3082" width="20.28515625" customWidth="1"/>
    <col min="3083" max="3083" width="24.85546875" customWidth="1"/>
    <col min="3084" max="3084" width="25" customWidth="1"/>
    <col min="3085" max="3085" width="26" customWidth="1"/>
    <col min="3086" max="3086" width="16.5703125" customWidth="1"/>
    <col min="3087" max="3087" width="40.28515625" customWidth="1"/>
    <col min="3088" max="3088" width="24.140625" customWidth="1"/>
    <col min="3089" max="3089" width="36.28515625" customWidth="1"/>
    <col min="3090" max="3090" width="50.7109375" customWidth="1"/>
    <col min="3327" max="3327" width="8.28515625" customWidth="1"/>
    <col min="3329" max="3329" width="27" customWidth="1"/>
    <col min="3331" max="3331" width="13" customWidth="1"/>
    <col min="3332" max="3332" width="20" customWidth="1"/>
    <col min="3333" max="3334" width="13.5703125" customWidth="1"/>
    <col min="3335" max="3335" width="9.42578125" bestFit="1" customWidth="1"/>
    <col min="3338" max="3338" width="20.28515625" customWidth="1"/>
    <col min="3339" max="3339" width="24.85546875" customWidth="1"/>
    <col min="3340" max="3340" width="25" customWidth="1"/>
    <col min="3341" max="3341" width="26" customWidth="1"/>
    <col min="3342" max="3342" width="16.5703125" customWidth="1"/>
    <col min="3343" max="3343" width="40.28515625" customWidth="1"/>
    <col min="3344" max="3344" width="24.140625" customWidth="1"/>
    <col min="3345" max="3345" width="36.28515625" customWidth="1"/>
    <col min="3346" max="3346" width="50.7109375" customWidth="1"/>
    <col min="3583" max="3583" width="8.28515625" customWidth="1"/>
    <col min="3585" max="3585" width="27" customWidth="1"/>
    <col min="3587" max="3587" width="13" customWidth="1"/>
    <col min="3588" max="3588" width="20" customWidth="1"/>
    <col min="3589" max="3590" width="13.5703125" customWidth="1"/>
    <col min="3591" max="3591" width="9.42578125" bestFit="1" customWidth="1"/>
    <col min="3594" max="3594" width="20.28515625" customWidth="1"/>
    <col min="3595" max="3595" width="24.85546875" customWidth="1"/>
    <col min="3596" max="3596" width="25" customWidth="1"/>
    <col min="3597" max="3597" width="26" customWidth="1"/>
    <col min="3598" max="3598" width="16.5703125" customWidth="1"/>
    <col min="3599" max="3599" width="40.28515625" customWidth="1"/>
    <col min="3600" max="3600" width="24.140625" customWidth="1"/>
    <col min="3601" max="3601" width="36.28515625" customWidth="1"/>
    <col min="3602" max="3602" width="50.7109375" customWidth="1"/>
    <col min="3839" max="3839" width="8.28515625" customWidth="1"/>
    <col min="3841" max="3841" width="27" customWidth="1"/>
    <col min="3843" max="3843" width="13" customWidth="1"/>
    <col min="3844" max="3844" width="20" customWidth="1"/>
    <col min="3845" max="3846" width="13.5703125" customWidth="1"/>
    <col min="3847" max="3847" width="9.42578125" bestFit="1" customWidth="1"/>
    <col min="3850" max="3850" width="20.28515625" customWidth="1"/>
    <col min="3851" max="3851" width="24.85546875" customWidth="1"/>
    <col min="3852" max="3852" width="25" customWidth="1"/>
    <col min="3853" max="3853" width="26" customWidth="1"/>
    <col min="3854" max="3854" width="16.5703125" customWidth="1"/>
    <col min="3855" max="3855" width="40.28515625" customWidth="1"/>
    <col min="3856" max="3856" width="24.140625" customWidth="1"/>
    <col min="3857" max="3857" width="36.28515625" customWidth="1"/>
    <col min="3858" max="3858" width="50.7109375" customWidth="1"/>
    <col min="4095" max="4095" width="8.28515625" customWidth="1"/>
    <col min="4097" max="4097" width="27" customWidth="1"/>
    <col min="4099" max="4099" width="13" customWidth="1"/>
    <col min="4100" max="4100" width="20" customWidth="1"/>
    <col min="4101" max="4102" width="13.5703125" customWidth="1"/>
    <col min="4103" max="4103" width="9.42578125" bestFit="1" customWidth="1"/>
    <col min="4106" max="4106" width="20.28515625" customWidth="1"/>
    <col min="4107" max="4107" width="24.85546875" customWidth="1"/>
    <col min="4108" max="4108" width="25" customWidth="1"/>
    <col min="4109" max="4109" width="26" customWidth="1"/>
    <col min="4110" max="4110" width="16.5703125" customWidth="1"/>
    <col min="4111" max="4111" width="40.28515625" customWidth="1"/>
    <col min="4112" max="4112" width="24.140625" customWidth="1"/>
    <col min="4113" max="4113" width="36.28515625" customWidth="1"/>
    <col min="4114" max="4114" width="50.7109375" customWidth="1"/>
    <col min="4351" max="4351" width="8.28515625" customWidth="1"/>
    <col min="4353" max="4353" width="27" customWidth="1"/>
    <col min="4355" max="4355" width="13" customWidth="1"/>
    <col min="4356" max="4356" width="20" customWidth="1"/>
    <col min="4357" max="4358" width="13.5703125" customWidth="1"/>
    <col min="4359" max="4359" width="9.42578125" bestFit="1" customWidth="1"/>
    <col min="4362" max="4362" width="20.28515625" customWidth="1"/>
    <col min="4363" max="4363" width="24.85546875" customWidth="1"/>
    <col min="4364" max="4364" width="25" customWidth="1"/>
    <col min="4365" max="4365" width="26" customWidth="1"/>
    <col min="4366" max="4366" width="16.5703125" customWidth="1"/>
    <col min="4367" max="4367" width="40.28515625" customWidth="1"/>
    <col min="4368" max="4368" width="24.140625" customWidth="1"/>
    <col min="4369" max="4369" width="36.28515625" customWidth="1"/>
    <col min="4370" max="4370" width="50.7109375" customWidth="1"/>
    <col min="4607" max="4607" width="8.28515625" customWidth="1"/>
    <col min="4609" max="4609" width="27" customWidth="1"/>
    <col min="4611" max="4611" width="13" customWidth="1"/>
    <col min="4612" max="4612" width="20" customWidth="1"/>
    <col min="4613" max="4614" width="13.5703125" customWidth="1"/>
    <col min="4615" max="4615" width="9.42578125" bestFit="1" customWidth="1"/>
    <col min="4618" max="4618" width="20.28515625" customWidth="1"/>
    <col min="4619" max="4619" width="24.85546875" customWidth="1"/>
    <col min="4620" max="4620" width="25" customWidth="1"/>
    <col min="4621" max="4621" width="26" customWidth="1"/>
    <col min="4622" max="4622" width="16.5703125" customWidth="1"/>
    <col min="4623" max="4623" width="40.28515625" customWidth="1"/>
    <col min="4624" max="4624" width="24.140625" customWidth="1"/>
    <col min="4625" max="4625" width="36.28515625" customWidth="1"/>
    <col min="4626" max="4626" width="50.7109375" customWidth="1"/>
    <col min="4863" max="4863" width="8.28515625" customWidth="1"/>
    <col min="4865" max="4865" width="27" customWidth="1"/>
    <col min="4867" max="4867" width="13" customWidth="1"/>
    <col min="4868" max="4868" width="20" customWidth="1"/>
    <col min="4869" max="4870" width="13.5703125" customWidth="1"/>
    <col min="4871" max="4871" width="9.42578125" bestFit="1" customWidth="1"/>
    <col min="4874" max="4874" width="20.28515625" customWidth="1"/>
    <col min="4875" max="4875" width="24.85546875" customWidth="1"/>
    <col min="4876" max="4876" width="25" customWidth="1"/>
    <col min="4877" max="4877" width="26" customWidth="1"/>
    <col min="4878" max="4878" width="16.5703125" customWidth="1"/>
    <col min="4879" max="4879" width="40.28515625" customWidth="1"/>
    <col min="4880" max="4880" width="24.140625" customWidth="1"/>
    <col min="4881" max="4881" width="36.28515625" customWidth="1"/>
    <col min="4882" max="4882" width="50.7109375" customWidth="1"/>
    <col min="5119" max="5119" width="8.28515625" customWidth="1"/>
    <col min="5121" max="5121" width="27" customWidth="1"/>
    <col min="5123" max="5123" width="13" customWidth="1"/>
    <col min="5124" max="5124" width="20" customWidth="1"/>
    <col min="5125" max="5126" width="13.5703125" customWidth="1"/>
    <col min="5127" max="5127" width="9.42578125" bestFit="1" customWidth="1"/>
    <col min="5130" max="5130" width="20.28515625" customWidth="1"/>
    <col min="5131" max="5131" width="24.85546875" customWidth="1"/>
    <col min="5132" max="5132" width="25" customWidth="1"/>
    <col min="5133" max="5133" width="26" customWidth="1"/>
    <col min="5134" max="5134" width="16.5703125" customWidth="1"/>
    <col min="5135" max="5135" width="40.28515625" customWidth="1"/>
    <col min="5136" max="5136" width="24.140625" customWidth="1"/>
    <col min="5137" max="5137" width="36.28515625" customWidth="1"/>
    <col min="5138" max="5138" width="50.7109375" customWidth="1"/>
    <col min="5375" max="5375" width="8.28515625" customWidth="1"/>
    <col min="5377" max="5377" width="27" customWidth="1"/>
    <col min="5379" max="5379" width="13" customWidth="1"/>
    <col min="5380" max="5380" width="20" customWidth="1"/>
    <col min="5381" max="5382" width="13.5703125" customWidth="1"/>
    <col min="5383" max="5383" width="9.42578125" bestFit="1" customWidth="1"/>
    <col min="5386" max="5386" width="20.28515625" customWidth="1"/>
    <col min="5387" max="5387" width="24.85546875" customWidth="1"/>
    <col min="5388" max="5388" width="25" customWidth="1"/>
    <col min="5389" max="5389" width="26" customWidth="1"/>
    <col min="5390" max="5390" width="16.5703125" customWidth="1"/>
    <col min="5391" max="5391" width="40.28515625" customWidth="1"/>
    <col min="5392" max="5392" width="24.140625" customWidth="1"/>
    <col min="5393" max="5393" width="36.28515625" customWidth="1"/>
    <col min="5394" max="5394" width="50.7109375" customWidth="1"/>
    <col min="5631" max="5631" width="8.28515625" customWidth="1"/>
    <col min="5633" max="5633" width="27" customWidth="1"/>
    <col min="5635" max="5635" width="13" customWidth="1"/>
    <col min="5636" max="5636" width="20" customWidth="1"/>
    <col min="5637" max="5638" width="13.5703125" customWidth="1"/>
    <col min="5639" max="5639" width="9.42578125" bestFit="1" customWidth="1"/>
    <col min="5642" max="5642" width="20.28515625" customWidth="1"/>
    <col min="5643" max="5643" width="24.85546875" customWidth="1"/>
    <col min="5644" max="5644" width="25" customWidth="1"/>
    <col min="5645" max="5645" width="26" customWidth="1"/>
    <col min="5646" max="5646" width="16.5703125" customWidth="1"/>
    <col min="5647" max="5647" width="40.28515625" customWidth="1"/>
    <col min="5648" max="5648" width="24.140625" customWidth="1"/>
    <col min="5649" max="5649" width="36.28515625" customWidth="1"/>
    <col min="5650" max="5650" width="50.7109375" customWidth="1"/>
    <col min="5887" max="5887" width="8.28515625" customWidth="1"/>
    <col min="5889" max="5889" width="27" customWidth="1"/>
    <col min="5891" max="5891" width="13" customWidth="1"/>
    <col min="5892" max="5892" width="20" customWidth="1"/>
    <col min="5893" max="5894" width="13.5703125" customWidth="1"/>
    <col min="5895" max="5895" width="9.42578125" bestFit="1" customWidth="1"/>
    <col min="5898" max="5898" width="20.28515625" customWidth="1"/>
    <col min="5899" max="5899" width="24.85546875" customWidth="1"/>
    <col min="5900" max="5900" width="25" customWidth="1"/>
    <col min="5901" max="5901" width="26" customWidth="1"/>
    <col min="5902" max="5902" width="16.5703125" customWidth="1"/>
    <col min="5903" max="5903" width="40.28515625" customWidth="1"/>
    <col min="5904" max="5904" width="24.140625" customWidth="1"/>
    <col min="5905" max="5905" width="36.28515625" customWidth="1"/>
    <col min="5906" max="5906" width="50.7109375" customWidth="1"/>
    <col min="6143" max="6143" width="8.28515625" customWidth="1"/>
    <col min="6145" max="6145" width="27" customWidth="1"/>
    <col min="6147" max="6147" width="13" customWidth="1"/>
    <col min="6148" max="6148" width="20" customWidth="1"/>
    <col min="6149" max="6150" width="13.5703125" customWidth="1"/>
    <col min="6151" max="6151" width="9.42578125" bestFit="1" customWidth="1"/>
    <col min="6154" max="6154" width="20.28515625" customWidth="1"/>
    <col min="6155" max="6155" width="24.85546875" customWidth="1"/>
    <col min="6156" max="6156" width="25" customWidth="1"/>
    <col min="6157" max="6157" width="26" customWidth="1"/>
    <col min="6158" max="6158" width="16.5703125" customWidth="1"/>
    <col min="6159" max="6159" width="40.28515625" customWidth="1"/>
    <col min="6160" max="6160" width="24.140625" customWidth="1"/>
    <col min="6161" max="6161" width="36.28515625" customWidth="1"/>
    <col min="6162" max="6162" width="50.7109375" customWidth="1"/>
    <col min="6399" max="6399" width="8.28515625" customWidth="1"/>
    <col min="6401" max="6401" width="27" customWidth="1"/>
    <col min="6403" max="6403" width="13" customWidth="1"/>
    <col min="6404" max="6404" width="20" customWidth="1"/>
    <col min="6405" max="6406" width="13.5703125" customWidth="1"/>
    <col min="6407" max="6407" width="9.42578125" bestFit="1" customWidth="1"/>
    <col min="6410" max="6410" width="20.28515625" customWidth="1"/>
    <col min="6411" max="6411" width="24.85546875" customWidth="1"/>
    <col min="6412" max="6412" width="25" customWidth="1"/>
    <col min="6413" max="6413" width="26" customWidth="1"/>
    <col min="6414" max="6414" width="16.5703125" customWidth="1"/>
    <col min="6415" max="6415" width="40.28515625" customWidth="1"/>
    <col min="6416" max="6416" width="24.140625" customWidth="1"/>
    <col min="6417" max="6417" width="36.28515625" customWidth="1"/>
    <col min="6418" max="6418" width="50.7109375" customWidth="1"/>
    <col min="6655" max="6655" width="8.28515625" customWidth="1"/>
    <col min="6657" max="6657" width="27" customWidth="1"/>
    <col min="6659" max="6659" width="13" customWidth="1"/>
    <col min="6660" max="6660" width="20" customWidth="1"/>
    <col min="6661" max="6662" width="13.5703125" customWidth="1"/>
    <col min="6663" max="6663" width="9.42578125" bestFit="1" customWidth="1"/>
    <col min="6666" max="6666" width="20.28515625" customWidth="1"/>
    <col min="6667" max="6667" width="24.85546875" customWidth="1"/>
    <col min="6668" max="6668" width="25" customWidth="1"/>
    <col min="6669" max="6669" width="26" customWidth="1"/>
    <col min="6670" max="6670" width="16.5703125" customWidth="1"/>
    <col min="6671" max="6671" width="40.28515625" customWidth="1"/>
    <col min="6672" max="6672" width="24.140625" customWidth="1"/>
    <col min="6673" max="6673" width="36.28515625" customWidth="1"/>
    <col min="6674" max="6674" width="50.7109375" customWidth="1"/>
    <col min="6911" max="6911" width="8.28515625" customWidth="1"/>
    <col min="6913" max="6913" width="27" customWidth="1"/>
    <col min="6915" max="6915" width="13" customWidth="1"/>
    <col min="6916" max="6916" width="20" customWidth="1"/>
    <col min="6917" max="6918" width="13.5703125" customWidth="1"/>
    <col min="6919" max="6919" width="9.42578125" bestFit="1" customWidth="1"/>
    <col min="6922" max="6922" width="20.28515625" customWidth="1"/>
    <col min="6923" max="6923" width="24.85546875" customWidth="1"/>
    <col min="6924" max="6924" width="25" customWidth="1"/>
    <col min="6925" max="6925" width="26" customWidth="1"/>
    <col min="6926" max="6926" width="16.5703125" customWidth="1"/>
    <col min="6927" max="6927" width="40.28515625" customWidth="1"/>
    <col min="6928" max="6928" width="24.140625" customWidth="1"/>
    <col min="6929" max="6929" width="36.28515625" customWidth="1"/>
    <col min="6930" max="6930" width="50.7109375" customWidth="1"/>
    <col min="7167" max="7167" width="8.28515625" customWidth="1"/>
    <col min="7169" max="7169" width="27" customWidth="1"/>
    <col min="7171" max="7171" width="13" customWidth="1"/>
    <col min="7172" max="7172" width="20" customWidth="1"/>
    <col min="7173" max="7174" width="13.5703125" customWidth="1"/>
    <col min="7175" max="7175" width="9.42578125" bestFit="1" customWidth="1"/>
    <col min="7178" max="7178" width="20.28515625" customWidth="1"/>
    <col min="7179" max="7179" width="24.85546875" customWidth="1"/>
    <col min="7180" max="7180" width="25" customWidth="1"/>
    <col min="7181" max="7181" width="26" customWidth="1"/>
    <col min="7182" max="7182" width="16.5703125" customWidth="1"/>
    <col min="7183" max="7183" width="40.28515625" customWidth="1"/>
    <col min="7184" max="7184" width="24.140625" customWidth="1"/>
    <col min="7185" max="7185" width="36.28515625" customWidth="1"/>
    <col min="7186" max="7186" width="50.7109375" customWidth="1"/>
    <col min="7423" max="7423" width="8.28515625" customWidth="1"/>
    <col min="7425" max="7425" width="27" customWidth="1"/>
    <col min="7427" max="7427" width="13" customWidth="1"/>
    <col min="7428" max="7428" width="20" customWidth="1"/>
    <col min="7429" max="7430" width="13.5703125" customWidth="1"/>
    <col min="7431" max="7431" width="9.42578125" bestFit="1" customWidth="1"/>
    <col min="7434" max="7434" width="20.28515625" customWidth="1"/>
    <col min="7435" max="7435" width="24.85546875" customWidth="1"/>
    <col min="7436" max="7436" width="25" customWidth="1"/>
    <col min="7437" max="7437" width="26" customWidth="1"/>
    <col min="7438" max="7438" width="16.5703125" customWidth="1"/>
    <col min="7439" max="7439" width="40.28515625" customWidth="1"/>
    <col min="7440" max="7440" width="24.140625" customWidth="1"/>
    <col min="7441" max="7441" width="36.28515625" customWidth="1"/>
    <col min="7442" max="7442" width="50.7109375" customWidth="1"/>
    <col min="7679" max="7679" width="8.28515625" customWidth="1"/>
    <col min="7681" max="7681" width="27" customWidth="1"/>
    <col min="7683" max="7683" width="13" customWidth="1"/>
    <col min="7684" max="7684" width="20" customWidth="1"/>
    <col min="7685" max="7686" width="13.5703125" customWidth="1"/>
    <col min="7687" max="7687" width="9.42578125" bestFit="1" customWidth="1"/>
    <col min="7690" max="7690" width="20.28515625" customWidth="1"/>
    <col min="7691" max="7691" width="24.85546875" customWidth="1"/>
    <col min="7692" max="7692" width="25" customWidth="1"/>
    <col min="7693" max="7693" width="26" customWidth="1"/>
    <col min="7694" max="7694" width="16.5703125" customWidth="1"/>
    <col min="7695" max="7695" width="40.28515625" customWidth="1"/>
    <col min="7696" max="7696" width="24.140625" customWidth="1"/>
    <col min="7697" max="7697" width="36.28515625" customWidth="1"/>
    <col min="7698" max="7698" width="50.7109375" customWidth="1"/>
    <col min="7935" max="7935" width="8.28515625" customWidth="1"/>
    <col min="7937" max="7937" width="27" customWidth="1"/>
    <col min="7939" max="7939" width="13" customWidth="1"/>
    <col min="7940" max="7940" width="20" customWidth="1"/>
    <col min="7941" max="7942" width="13.5703125" customWidth="1"/>
    <col min="7943" max="7943" width="9.42578125" bestFit="1" customWidth="1"/>
    <col min="7946" max="7946" width="20.28515625" customWidth="1"/>
    <col min="7947" max="7947" width="24.85546875" customWidth="1"/>
    <col min="7948" max="7948" width="25" customWidth="1"/>
    <col min="7949" max="7949" width="26" customWidth="1"/>
    <col min="7950" max="7950" width="16.5703125" customWidth="1"/>
    <col min="7951" max="7951" width="40.28515625" customWidth="1"/>
    <col min="7952" max="7952" width="24.140625" customWidth="1"/>
    <col min="7953" max="7953" width="36.28515625" customWidth="1"/>
    <col min="7954" max="7954" width="50.7109375" customWidth="1"/>
    <col min="8191" max="8191" width="8.28515625" customWidth="1"/>
    <col min="8193" max="8193" width="27" customWidth="1"/>
    <col min="8195" max="8195" width="13" customWidth="1"/>
    <col min="8196" max="8196" width="20" customWidth="1"/>
    <col min="8197" max="8198" width="13.5703125" customWidth="1"/>
    <col min="8199" max="8199" width="9.42578125" bestFit="1" customWidth="1"/>
    <col min="8202" max="8202" width="20.28515625" customWidth="1"/>
    <col min="8203" max="8203" width="24.85546875" customWidth="1"/>
    <col min="8204" max="8204" width="25" customWidth="1"/>
    <col min="8205" max="8205" width="26" customWidth="1"/>
    <col min="8206" max="8206" width="16.5703125" customWidth="1"/>
    <col min="8207" max="8207" width="40.28515625" customWidth="1"/>
    <col min="8208" max="8208" width="24.140625" customWidth="1"/>
    <col min="8209" max="8209" width="36.28515625" customWidth="1"/>
    <col min="8210" max="8210" width="50.7109375" customWidth="1"/>
    <col min="8447" max="8447" width="8.28515625" customWidth="1"/>
    <col min="8449" max="8449" width="27" customWidth="1"/>
    <col min="8451" max="8451" width="13" customWidth="1"/>
    <col min="8452" max="8452" width="20" customWidth="1"/>
    <col min="8453" max="8454" width="13.5703125" customWidth="1"/>
    <col min="8455" max="8455" width="9.42578125" bestFit="1" customWidth="1"/>
    <col min="8458" max="8458" width="20.28515625" customWidth="1"/>
    <col min="8459" max="8459" width="24.85546875" customWidth="1"/>
    <col min="8460" max="8460" width="25" customWidth="1"/>
    <col min="8461" max="8461" width="26" customWidth="1"/>
    <col min="8462" max="8462" width="16.5703125" customWidth="1"/>
    <col min="8463" max="8463" width="40.28515625" customWidth="1"/>
    <col min="8464" max="8464" width="24.140625" customWidth="1"/>
    <col min="8465" max="8465" width="36.28515625" customWidth="1"/>
    <col min="8466" max="8466" width="50.7109375" customWidth="1"/>
    <col min="8703" max="8703" width="8.28515625" customWidth="1"/>
    <col min="8705" max="8705" width="27" customWidth="1"/>
    <col min="8707" max="8707" width="13" customWidth="1"/>
    <col min="8708" max="8708" width="20" customWidth="1"/>
    <col min="8709" max="8710" width="13.5703125" customWidth="1"/>
    <col min="8711" max="8711" width="9.42578125" bestFit="1" customWidth="1"/>
    <col min="8714" max="8714" width="20.28515625" customWidth="1"/>
    <col min="8715" max="8715" width="24.85546875" customWidth="1"/>
    <col min="8716" max="8716" width="25" customWidth="1"/>
    <col min="8717" max="8717" width="26" customWidth="1"/>
    <col min="8718" max="8718" width="16.5703125" customWidth="1"/>
    <col min="8719" max="8719" width="40.28515625" customWidth="1"/>
    <col min="8720" max="8720" width="24.140625" customWidth="1"/>
    <col min="8721" max="8721" width="36.28515625" customWidth="1"/>
    <col min="8722" max="8722" width="50.7109375" customWidth="1"/>
    <col min="8959" max="8959" width="8.28515625" customWidth="1"/>
    <col min="8961" max="8961" width="27" customWidth="1"/>
    <col min="8963" max="8963" width="13" customWidth="1"/>
    <col min="8964" max="8964" width="20" customWidth="1"/>
    <col min="8965" max="8966" width="13.5703125" customWidth="1"/>
    <col min="8967" max="8967" width="9.42578125" bestFit="1" customWidth="1"/>
    <col min="8970" max="8970" width="20.28515625" customWidth="1"/>
    <col min="8971" max="8971" width="24.85546875" customWidth="1"/>
    <col min="8972" max="8972" width="25" customWidth="1"/>
    <col min="8973" max="8973" width="26" customWidth="1"/>
    <col min="8974" max="8974" width="16.5703125" customWidth="1"/>
    <col min="8975" max="8975" width="40.28515625" customWidth="1"/>
    <col min="8976" max="8976" width="24.140625" customWidth="1"/>
    <col min="8977" max="8977" width="36.28515625" customWidth="1"/>
    <col min="8978" max="8978" width="50.7109375" customWidth="1"/>
    <col min="9215" max="9215" width="8.28515625" customWidth="1"/>
    <col min="9217" max="9217" width="27" customWidth="1"/>
    <col min="9219" max="9219" width="13" customWidth="1"/>
    <col min="9220" max="9220" width="20" customWidth="1"/>
    <col min="9221" max="9222" width="13.5703125" customWidth="1"/>
    <col min="9223" max="9223" width="9.42578125" bestFit="1" customWidth="1"/>
    <col min="9226" max="9226" width="20.28515625" customWidth="1"/>
    <col min="9227" max="9227" width="24.85546875" customWidth="1"/>
    <col min="9228" max="9228" width="25" customWidth="1"/>
    <col min="9229" max="9229" width="26" customWidth="1"/>
    <col min="9230" max="9230" width="16.5703125" customWidth="1"/>
    <col min="9231" max="9231" width="40.28515625" customWidth="1"/>
    <col min="9232" max="9232" width="24.140625" customWidth="1"/>
    <col min="9233" max="9233" width="36.28515625" customWidth="1"/>
    <col min="9234" max="9234" width="50.7109375" customWidth="1"/>
    <col min="9471" max="9471" width="8.28515625" customWidth="1"/>
    <col min="9473" max="9473" width="27" customWidth="1"/>
    <col min="9475" max="9475" width="13" customWidth="1"/>
    <col min="9476" max="9476" width="20" customWidth="1"/>
    <col min="9477" max="9478" width="13.5703125" customWidth="1"/>
    <col min="9479" max="9479" width="9.42578125" bestFit="1" customWidth="1"/>
    <col min="9482" max="9482" width="20.28515625" customWidth="1"/>
    <col min="9483" max="9483" width="24.85546875" customWidth="1"/>
    <col min="9484" max="9484" width="25" customWidth="1"/>
    <col min="9485" max="9485" width="26" customWidth="1"/>
    <col min="9486" max="9486" width="16.5703125" customWidth="1"/>
    <col min="9487" max="9487" width="40.28515625" customWidth="1"/>
    <col min="9488" max="9488" width="24.140625" customWidth="1"/>
    <col min="9489" max="9489" width="36.28515625" customWidth="1"/>
    <col min="9490" max="9490" width="50.7109375" customWidth="1"/>
    <col min="9727" max="9727" width="8.28515625" customWidth="1"/>
    <col min="9729" max="9729" width="27" customWidth="1"/>
    <col min="9731" max="9731" width="13" customWidth="1"/>
    <col min="9732" max="9732" width="20" customWidth="1"/>
    <col min="9733" max="9734" width="13.5703125" customWidth="1"/>
    <col min="9735" max="9735" width="9.42578125" bestFit="1" customWidth="1"/>
    <col min="9738" max="9738" width="20.28515625" customWidth="1"/>
    <col min="9739" max="9739" width="24.85546875" customWidth="1"/>
    <col min="9740" max="9740" width="25" customWidth="1"/>
    <col min="9741" max="9741" width="26" customWidth="1"/>
    <col min="9742" max="9742" width="16.5703125" customWidth="1"/>
    <col min="9743" max="9743" width="40.28515625" customWidth="1"/>
    <col min="9744" max="9744" width="24.140625" customWidth="1"/>
    <col min="9745" max="9745" width="36.28515625" customWidth="1"/>
    <col min="9746" max="9746" width="50.7109375" customWidth="1"/>
    <col min="9983" max="9983" width="8.28515625" customWidth="1"/>
    <col min="9985" max="9985" width="27" customWidth="1"/>
    <col min="9987" max="9987" width="13" customWidth="1"/>
    <col min="9988" max="9988" width="20" customWidth="1"/>
    <col min="9989" max="9990" width="13.5703125" customWidth="1"/>
    <col min="9991" max="9991" width="9.42578125" bestFit="1" customWidth="1"/>
    <col min="9994" max="9994" width="20.28515625" customWidth="1"/>
    <col min="9995" max="9995" width="24.85546875" customWidth="1"/>
    <col min="9996" max="9996" width="25" customWidth="1"/>
    <col min="9997" max="9997" width="26" customWidth="1"/>
    <col min="9998" max="9998" width="16.5703125" customWidth="1"/>
    <col min="9999" max="9999" width="40.28515625" customWidth="1"/>
    <col min="10000" max="10000" width="24.140625" customWidth="1"/>
    <col min="10001" max="10001" width="36.28515625" customWidth="1"/>
    <col min="10002" max="10002" width="50.7109375" customWidth="1"/>
    <col min="10239" max="10239" width="8.28515625" customWidth="1"/>
    <col min="10241" max="10241" width="27" customWidth="1"/>
    <col min="10243" max="10243" width="13" customWidth="1"/>
    <col min="10244" max="10244" width="20" customWidth="1"/>
    <col min="10245" max="10246" width="13.5703125" customWidth="1"/>
    <col min="10247" max="10247" width="9.42578125" bestFit="1" customWidth="1"/>
    <col min="10250" max="10250" width="20.28515625" customWidth="1"/>
    <col min="10251" max="10251" width="24.85546875" customWidth="1"/>
    <col min="10252" max="10252" width="25" customWidth="1"/>
    <col min="10253" max="10253" width="26" customWidth="1"/>
    <col min="10254" max="10254" width="16.5703125" customWidth="1"/>
    <col min="10255" max="10255" width="40.28515625" customWidth="1"/>
    <col min="10256" max="10256" width="24.140625" customWidth="1"/>
    <col min="10257" max="10257" width="36.28515625" customWidth="1"/>
    <col min="10258" max="10258" width="50.7109375" customWidth="1"/>
    <col min="10495" max="10495" width="8.28515625" customWidth="1"/>
    <col min="10497" max="10497" width="27" customWidth="1"/>
    <col min="10499" max="10499" width="13" customWidth="1"/>
    <col min="10500" max="10500" width="20" customWidth="1"/>
    <col min="10501" max="10502" width="13.5703125" customWidth="1"/>
    <col min="10503" max="10503" width="9.42578125" bestFit="1" customWidth="1"/>
    <col min="10506" max="10506" width="20.28515625" customWidth="1"/>
    <col min="10507" max="10507" width="24.85546875" customWidth="1"/>
    <col min="10508" max="10508" width="25" customWidth="1"/>
    <col min="10509" max="10509" width="26" customWidth="1"/>
    <col min="10510" max="10510" width="16.5703125" customWidth="1"/>
    <col min="10511" max="10511" width="40.28515625" customWidth="1"/>
    <col min="10512" max="10512" width="24.140625" customWidth="1"/>
    <col min="10513" max="10513" width="36.28515625" customWidth="1"/>
    <col min="10514" max="10514" width="50.7109375" customWidth="1"/>
    <col min="10751" max="10751" width="8.28515625" customWidth="1"/>
    <col min="10753" max="10753" width="27" customWidth="1"/>
    <col min="10755" max="10755" width="13" customWidth="1"/>
    <col min="10756" max="10756" width="20" customWidth="1"/>
    <col min="10757" max="10758" width="13.5703125" customWidth="1"/>
    <col min="10759" max="10759" width="9.42578125" bestFit="1" customWidth="1"/>
    <col min="10762" max="10762" width="20.28515625" customWidth="1"/>
    <col min="10763" max="10763" width="24.85546875" customWidth="1"/>
    <col min="10764" max="10764" width="25" customWidth="1"/>
    <col min="10765" max="10765" width="26" customWidth="1"/>
    <col min="10766" max="10766" width="16.5703125" customWidth="1"/>
    <col min="10767" max="10767" width="40.28515625" customWidth="1"/>
    <col min="10768" max="10768" width="24.140625" customWidth="1"/>
    <col min="10769" max="10769" width="36.28515625" customWidth="1"/>
    <col min="10770" max="10770" width="50.7109375" customWidth="1"/>
    <col min="11007" max="11007" width="8.28515625" customWidth="1"/>
    <col min="11009" max="11009" width="27" customWidth="1"/>
    <col min="11011" max="11011" width="13" customWidth="1"/>
    <col min="11012" max="11012" width="20" customWidth="1"/>
    <col min="11013" max="11014" width="13.5703125" customWidth="1"/>
    <col min="11015" max="11015" width="9.42578125" bestFit="1" customWidth="1"/>
    <col min="11018" max="11018" width="20.28515625" customWidth="1"/>
    <col min="11019" max="11019" width="24.85546875" customWidth="1"/>
    <col min="11020" max="11020" width="25" customWidth="1"/>
    <col min="11021" max="11021" width="26" customWidth="1"/>
    <col min="11022" max="11022" width="16.5703125" customWidth="1"/>
    <col min="11023" max="11023" width="40.28515625" customWidth="1"/>
    <col min="11024" max="11024" width="24.140625" customWidth="1"/>
    <col min="11025" max="11025" width="36.28515625" customWidth="1"/>
    <col min="11026" max="11026" width="50.7109375" customWidth="1"/>
    <col min="11263" max="11263" width="8.28515625" customWidth="1"/>
    <col min="11265" max="11265" width="27" customWidth="1"/>
    <col min="11267" max="11267" width="13" customWidth="1"/>
    <col min="11268" max="11268" width="20" customWidth="1"/>
    <col min="11269" max="11270" width="13.5703125" customWidth="1"/>
    <col min="11271" max="11271" width="9.42578125" bestFit="1" customWidth="1"/>
    <col min="11274" max="11274" width="20.28515625" customWidth="1"/>
    <col min="11275" max="11275" width="24.85546875" customWidth="1"/>
    <col min="11276" max="11276" width="25" customWidth="1"/>
    <col min="11277" max="11277" width="26" customWidth="1"/>
    <col min="11278" max="11278" width="16.5703125" customWidth="1"/>
    <col min="11279" max="11279" width="40.28515625" customWidth="1"/>
    <col min="11280" max="11280" width="24.140625" customWidth="1"/>
    <col min="11281" max="11281" width="36.28515625" customWidth="1"/>
    <col min="11282" max="11282" width="50.7109375" customWidth="1"/>
    <col min="11519" max="11519" width="8.28515625" customWidth="1"/>
    <col min="11521" max="11521" width="27" customWidth="1"/>
    <col min="11523" max="11523" width="13" customWidth="1"/>
    <col min="11524" max="11524" width="20" customWidth="1"/>
    <col min="11525" max="11526" width="13.5703125" customWidth="1"/>
    <col min="11527" max="11527" width="9.42578125" bestFit="1" customWidth="1"/>
    <col min="11530" max="11530" width="20.28515625" customWidth="1"/>
    <col min="11531" max="11531" width="24.85546875" customWidth="1"/>
    <col min="11532" max="11532" width="25" customWidth="1"/>
    <col min="11533" max="11533" width="26" customWidth="1"/>
    <col min="11534" max="11534" width="16.5703125" customWidth="1"/>
    <col min="11535" max="11535" width="40.28515625" customWidth="1"/>
    <col min="11536" max="11536" width="24.140625" customWidth="1"/>
    <col min="11537" max="11537" width="36.28515625" customWidth="1"/>
    <col min="11538" max="11538" width="50.7109375" customWidth="1"/>
    <col min="11775" max="11775" width="8.28515625" customWidth="1"/>
    <col min="11777" max="11777" width="27" customWidth="1"/>
    <col min="11779" max="11779" width="13" customWidth="1"/>
    <col min="11780" max="11780" width="20" customWidth="1"/>
    <col min="11781" max="11782" width="13.5703125" customWidth="1"/>
    <col min="11783" max="11783" width="9.42578125" bestFit="1" customWidth="1"/>
    <col min="11786" max="11786" width="20.28515625" customWidth="1"/>
    <col min="11787" max="11787" width="24.85546875" customWidth="1"/>
    <col min="11788" max="11788" width="25" customWidth="1"/>
    <col min="11789" max="11789" width="26" customWidth="1"/>
    <col min="11790" max="11790" width="16.5703125" customWidth="1"/>
    <col min="11791" max="11791" width="40.28515625" customWidth="1"/>
    <col min="11792" max="11792" width="24.140625" customWidth="1"/>
    <col min="11793" max="11793" width="36.28515625" customWidth="1"/>
    <col min="11794" max="11794" width="50.7109375" customWidth="1"/>
    <col min="12031" max="12031" width="8.28515625" customWidth="1"/>
    <col min="12033" max="12033" width="27" customWidth="1"/>
    <col min="12035" max="12035" width="13" customWidth="1"/>
    <col min="12036" max="12036" width="20" customWidth="1"/>
    <col min="12037" max="12038" width="13.5703125" customWidth="1"/>
    <col min="12039" max="12039" width="9.42578125" bestFit="1" customWidth="1"/>
    <col min="12042" max="12042" width="20.28515625" customWidth="1"/>
    <col min="12043" max="12043" width="24.85546875" customWidth="1"/>
    <col min="12044" max="12044" width="25" customWidth="1"/>
    <col min="12045" max="12045" width="26" customWidth="1"/>
    <col min="12046" max="12046" width="16.5703125" customWidth="1"/>
    <col min="12047" max="12047" width="40.28515625" customWidth="1"/>
    <col min="12048" max="12048" width="24.140625" customWidth="1"/>
    <col min="12049" max="12049" width="36.28515625" customWidth="1"/>
    <col min="12050" max="12050" width="50.7109375" customWidth="1"/>
    <col min="12287" max="12287" width="8.28515625" customWidth="1"/>
    <col min="12289" max="12289" width="27" customWidth="1"/>
    <col min="12291" max="12291" width="13" customWidth="1"/>
    <col min="12292" max="12292" width="20" customWidth="1"/>
    <col min="12293" max="12294" width="13.5703125" customWidth="1"/>
    <col min="12295" max="12295" width="9.42578125" bestFit="1" customWidth="1"/>
    <col min="12298" max="12298" width="20.28515625" customWidth="1"/>
    <col min="12299" max="12299" width="24.85546875" customWidth="1"/>
    <col min="12300" max="12300" width="25" customWidth="1"/>
    <col min="12301" max="12301" width="26" customWidth="1"/>
    <col min="12302" max="12302" width="16.5703125" customWidth="1"/>
    <col min="12303" max="12303" width="40.28515625" customWidth="1"/>
    <col min="12304" max="12304" width="24.140625" customWidth="1"/>
    <col min="12305" max="12305" width="36.28515625" customWidth="1"/>
    <col min="12306" max="12306" width="50.7109375" customWidth="1"/>
    <col min="12543" max="12543" width="8.28515625" customWidth="1"/>
    <col min="12545" max="12545" width="27" customWidth="1"/>
    <col min="12547" max="12547" width="13" customWidth="1"/>
    <col min="12548" max="12548" width="20" customWidth="1"/>
    <col min="12549" max="12550" width="13.5703125" customWidth="1"/>
    <col min="12551" max="12551" width="9.42578125" bestFit="1" customWidth="1"/>
    <col min="12554" max="12554" width="20.28515625" customWidth="1"/>
    <col min="12555" max="12555" width="24.85546875" customWidth="1"/>
    <col min="12556" max="12556" width="25" customWidth="1"/>
    <col min="12557" max="12557" width="26" customWidth="1"/>
    <col min="12558" max="12558" width="16.5703125" customWidth="1"/>
    <col min="12559" max="12559" width="40.28515625" customWidth="1"/>
    <col min="12560" max="12560" width="24.140625" customWidth="1"/>
    <col min="12561" max="12561" width="36.28515625" customWidth="1"/>
    <col min="12562" max="12562" width="50.7109375" customWidth="1"/>
    <col min="12799" max="12799" width="8.28515625" customWidth="1"/>
    <col min="12801" max="12801" width="27" customWidth="1"/>
    <col min="12803" max="12803" width="13" customWidth="1"/>
    <col min="12804" max="12804" width="20" customWidth="1"/>
    <col min="12805" max="12806" width="13.5703125" customWidth="1"/>
    <col min="12807" max="12807" width="9.42578125" bestFit="1" customWidth="1"/>
    <col min="12810" max="12810" width="20.28515625" customWidth="1"/>
    <col min="12811" max="12811" width="24.85546875" customWidth="1"/>
    <col min="12812" max="12812" width="25" customWidth="1"/>
    <col min="12813" max="12813" width="26" customWidth="1"/>
    <col min="12814" max="12814" width="16.5703125" customWidth="1"/>
    <col min="12815" max="12815" width="40.28515625" customWidth="1"/>
    <col min="12816" max="12816" width="24.140625" customWidth="1"/>
    <col min="12817" max="12817" width="36.28515625" customWidth="1"/>
    <col min="12818" max="12818" width="50.7109375" customWidth="1"/>
    <col min="13055" max="13055" width="8.28515625" customWidth="1"/>
    <col min="13057" max="13057" width="27" customWidth="1"/>
    <col min="13059" max="13059" width="13" customWidth="1"/>
    <col min="13060" max="13060" width="20" customWidth="1"/>
    <col min="13061" max="13062" width="13.5703125" customWidth="1"/>
    <col min="13063" max="13063" width="9.42578125" bestFit="1" customWidth="1"/>
    <col min="13066" max="13066" width="20.28515625" customWidth="1"/>
    <col min="13067" max="13067" width="24.85546875" customWidth="1"/>
    <col min="13068" max="13068" width="25" customWidth="1"/>
    <col min="13069" max="13069" width="26" customWidth="1"/>
    <col min="13070" max="13070" width="16.5703125" customWidth="1"/>
    <col min="13071" max="13071" width="40.28515625" customWidth="1"/>
    <col min="13072" max="13072" width="24.140625" customWidth="1"/>
    <col min="13073" max="13073" width="36.28515625" customWidth="1"/>
    <col min="13074" max="13074" width="50.7109375" customWidth="1"/>
    <col min="13311" max="13311" width="8.28515625" customWidth="1"/>
    <col min="13313" max="13313" width="27" customWidth="1"/>
    <col min="13315" max="13315" width="13" customWidth="1"/>
    <col min="13316" max="13316" width="20" customWidth="1"/>
    <col min="13317" max="13318" width="13.5703125" customWidth="1"/>
    <col min="13319" max="13319" width="9.42578125" bestFit="1" customWidth="1"/>
    <col min="13322" max="13322" width="20.28515625" customWidth="1"/>
    <col min="13323" max="13323" width="24.85546875" customWidth="1"/>
    <col min="13324" max="13324" width="25" customWidth="1"/>
    <col min="13325" max="13325" width="26" customWidth="1"/>
    <col min="13326" max="13326" width="16.5703125" customWidth="1"/>
    <col min="13327" max="13327" width="40.28515625" customWidth="1"/>
    <col min="13328" max="13328" width="24.140625" customWidth="1"/>
    <col min="13329" max="13329" width="36.28515625" customWidth="1"/>
    <col min="13330" max="13330" width="50.7109375" customWidth="1"/>
    <col min="13567" max="13567" width="8.28515625" customWidth="1"/>
    <col min="13569" max="13569" width="27" customWidth="1"/>
    <col min="13571" max="13571" width="13" customWidth="1"/>
    <col min="13572" max="13572" width="20" customWidth="1"/>
    <col min="13573" max="13574" width="13.5703125" customWidth="1"/>
    <col min="13575" max="13575" width="9.42578125" bestFit="1" customWidth="1"/>
    <col min="13578" max="13578" width="20.28515625" customWidth="1"/>
    <col min="13579" max="13579" width="24.85546875" customWidth="1"/>
    <col min="13580" max="13580" width="25" customWidth="1"/>
    <col min="13581" max="13581" width="26" customWidth="1"/>
    <col min="13582" max="13582" width="16.5703125" customWidth="1"/>
    <col min="13583" max="13583" width="40.28515625" customWidth="1"/>
    <col min="13584" max="13584" width="24.140625" customWidth="1"/>
    <col min="13585" max="13585" width="36.28515625" customWidth="1"/>
    <col min="13586" max="13586" width="50.7109375" customWidth="1"/>
    <col min="13823" max="13823" width="8.28515625" customWidth="1"/>
    <col min="13825" max="13825" width="27" customWidth="1"/>
    <col min="13827" max="13827" width="13" customWidth="1"/>
    <col min="13828" max="13828" width="20" customWidth="1"/>
    <col min="13829" max="13830" width="13.5703125" customWidth="1"/>
    <col min="13831" max="13831" width="9.42578125" bestFit="1" customWidth="1"/>
    <col min="13834" max="13834" width="20.28515625" customWidth="1"/>
    <col min="13835" max="13835" width="24.85546875" customWidth="1"/>
    <col min="13836" max="13836" width="25" customWidth="1"/>
    <col min="13837" max="13837" width="26" customWidth="1"/>
    <col min="13838" max="13838" width="16.5703125" customWidth="1"/>
    <col min="13839" max="13839" width="40.28515625" customWidth="1"/>
    <col min="13840" max="13840" width="24.140625" customWidth="1"/>
    <col min="13841" max="13841" width="36.28515625" customWidth="1"/>
    <col min="13842" max="13842" width="50.7109375" customWidth="1"/>
    <col min="14079" max="14079" width="8.28515625" customWidth="1"/>
    <col min="14081" max="14081" width="27" customWidth="1"/>
    <col min="14083" max="14083" width="13" customWidth="1"/>
    <col min="14084" max="14084" width="20" customWidth="1"/>
    <col min="14085" max="14086" width="13.5703125" customWidth="1"/>
    <col min="14087" max="14087" width="9.42578125" bestFit="1" customWidth="1"/>
    <col min="14090" max="14090" width="20.28515625" customWidth="1"/>
    <col min="14091" max="14091" width="24.85546875" customWidth="1"/>
    <col min="14092" max="14092" width="25" customWidth="1"/>
    <col min="14093" max="14093" width="26" customWidth="1"/>
    <col min="14094" max="14094" width="16.5703125" customWidth="1"/>
    <col min="14095" max="14095" width="40.28515625" customWidth="1"/>
    <col min="14096" max="14096" width="24.140625" customWidth="1"/>
    <col min="14097" max="14097" width="36.28515625" customWidth="1"/>
    <col min="14098" max="14098" width="50.7109375" customWidth="1"/>
    <col min="14335" max="14335" width="8.28515625" customWidth="1"/>
    <col min="14337" max="14337" width="27" customWidth="1"/>
    <col min="14339" max="14339" width="13" customWidth="1"/>
    <col min="14340" max="14340" width="20" customWidth="1"/>
    <col min="14341" max="14342" width="13.5703125" customWidth="1"/>
    <col min="14343" max="14343" width="9.42578125" bestFit="1" customWidth="1"/>
    <col min="14346" max="14346" width="20.28515625" customWidth="1"/>
    <col min="14347" max="14347" width="24.85546875" customWidth="1"/>
    <col min="14348" max="14348" width="25" customWidth="1"/>
    <col min="14349" max="14349" width="26" customWidth="1"/>
    <col min="14350" max="14350" width="16.5703125" customWidth="1"/>
    <col min="14351" max="14351" width="40.28515625" customWidth="1"/>
    <col min="14352" max="14352" width="24.140625" customWidth="1"/>
    <col min="14353" max="14353" width="36.28515625" customWidth="1"/>
    <col min="14354" max="14354" width="50.7109375" customWidth="1"/>
    <col min="14591" max="14591" width="8.28515625" customWidth="1"/>
    <col min="14593" max="14593" width="27" customWidth="1"/>
    <col min="14595" max="14595" width="13" customWidth="1"/>
    <col min="14596" max="14596" width="20" customWidth="1"/>
    <col min="14597" max="14598" width="13.5703125" customWidth="1"/>
    <col min="14599" max="14599" width="9.42578125" bestFit="1" customWidth="1"/>
    <col min="14602" max="14602" width="20.28515625" customWidth="1"/>
    <col min="14603" max="14603" width="24.85546875" customWidth="1"/>
    <col min="14604" max="14604" width="25" customWidth="1"/>
    <col min="14605" max="14605" width="26" customWidth="1"/>
    <col min="14606" max="14606" width="16.5703125" customWidth="1"/>
    <col min="14607" max="14607" width="40.28515625" customWidth="1"/>
    <col min="14608" max="14608" width="24.140625" customWidth="1"/>
    <col min="14609" max="14609" width="36.28515625" customWidth="1"/>
    <col min="14610" max="14610" width="50.7109375" customWidth="1"/>
    <col min="14847" max="14847" width="8.28515625" customWidth="1"/>
    <col min="14849" max="14849" width="27" customWidth="1"/>
    <col min="14851" max="14851" width="13" customWidth="1"/>
    <col min="14852" max="14852" width="20" customWidth="1"/>
    <col min="14853" max="14854" width="13.5703125" customWidth="1"/>
    <col min="14855" max="14855" width="9.42578125" bestFit="1" customWidth="1"/>
    <col min="14858" max="14858" width="20.28515625" customWidth="1"/>
    <col min="14859" max="14859" width="24.85546875" customWidth="1"/>
    <col min="14860" max="14860" width="25" customWidth="1"/>
    <col min="14861" max="14861" width="26" customWidth="1"/>
    <col min="14862" max="14862" width="16.5703125" customWidth="1"/>
    <col min="14863" max="14863" width="40.28515625" customWidth="1"/>
    <col min="14864" max="14864" width="24.140625" customWidth="1"/>
    <col min="14865" max="14865" width="36.28515625" customWidth="1"/>
    <col min="14866" max="14866" width="50.7109375" customWidth="1"/>
    <col min="15103" max="15103" width="8.28515625" customWidth="1"/>
    <col min="15105" max="15105" width="27" customWidth="1"/>
    <col min="15107" max="15107" width="13" customWidth="1"/>
    <col min="15108" max="15108" width="20" customWidth="1"/>
    <col min="15109" max="15110" width="13.5703125" customWidth="1"/>
    <col min="15111" max="15111" width="9.42578125" bestFit="1" customWidth="1"/>
    <col min="15114" max="15114" width="20.28515625" customWidth="1"/>
    <col min="15115" max="15115" width="24.85546875" customWidth="1"/>
    <col min="15116" max="15116" width="25" customWidth="1"/>
    <col min="15117" max="15117" width="26" customWidth="1"/>
    <col min="15118" max="15118" width="16.5703125" customWidth="1"/>
    <col min="15119" max="15119" width="40.28515625" customWidth="1"/>
    <col min="15120" max="15120" width="24.140625" customWidth="1"/>
    <col min="15121" max="15121" width="36.28515625" customWidth="1"/>
    <col min="15122" max="15122" width="50.7109375" customWidth="1"/>
    <col min="15359" max="15359" width="8.28515625" customWidth="1"/>
    <col min="15361" max="15361" width="27" customWidth="1"/>
    <col min="15363" max="15363" width="13" customWidth="1"/>
    <col min="15364" max="15364" width="20" customWidth="1"/>
    <col min="15365" max="15366" width="13.5703125" customWidth="1"/>
    <col min="15367" max="15367" width="9.42578125" bestFit="1" customWidth="1"/>
    <col min="15370" max="15370" width="20.28515625" customWidth="1"/>
    <col min="15371" max="15371" width="24.85546875" customWidth="1"/>
    <col min="15372" max="15372" width="25" customWidth="1"/>
    <col min="15373" max="15373" width="26" customWidth="1"/>
    <col min="15374" max="15374" width="16.5703125" customWidth="1"/>
    <col min="15375" max="15375" width="40.28515625" customWidth="1"/>
    <col min="15376" max="15376" width="24.140625" customWidth="1"/>
    <col min="15377" max="15377" width="36.28515625" customWidth="1"/>
    <col min="15378" max="15378" width="50.7109375" customWidth="1"/>
    <col min="15615" max="15615" width="8.28515625" customWidth="1"/>
    <col min="15617" max="15617" width="27" customWidth="1"/>
    <col min="15619" max="15619" width="13" customWidth="1"/>
    <col min="15620" max="15620" width="20" customWidth="1"/>
    <col min="15621" max="15622" width="13.5703125" customWidth="1"/>
    <col min="15623" max="15623" width="9.42578125" bestFit="1" customWidth="1"/>
    <col min="15626" max="15626" width="20.28515625" customWidth="1"/>
    <col min="15627" max="15627" width="24.85546875" customWidth="1"/>
    <col min="15628" max="15628" width="25" customWidth="1"/>
    <col min="15629" max="15629" width="26" customWidth="1"/>
    <col min="15630" max="15630" width="16.5703125" customWidth="1"/>
    <col min="15631" max="15631" width="40.28515625" customWidth="1"/>
    <col min="15632" max="15632" width="24.140625" customWidth="1"/>
    <col min="15633" max="15633" width="36.28515625" customWidth="1"/>
    <col min="15634" max="15634" width="50.7109375" customWidth="1"/>
    <col min="15871" max="15871" width="8.28515625" customWidth="1"/>
    <col min="15873" max="15873" width="27" customWidth="1"/>
    <col min="15875" max="15875" width="13" customWidth="1"/>
    <col min="15876" max="15876" width="20" customWidth="1"/>
    <col min="15877" max="15878" width="13.5703125" customWidth="1"/>
    <col min="15879" max="15879" width="9.42578125" bestFit="1" customWidth="1"/>
    <col min="15882" max="15882" width="20.28515625" customWidth="1"/>
    <col min="15883" max="15883" width="24.85546875" customWidth="1"/>
    <col min="15884" max="15884" width="25" customWidth="1"/>
    <col min="15885" max="15885" width="26" customWidth="1"/>
    <col min="15886" max="15886" width="16.5703125" customWidth="1"/>
    <col min="15887" max="15887" width="40.28515625" customWidth="1"/>
    <col min="15888" max="15888" width="24.140625" customWidth="1"/>
    <col min="15889" max="15889" width="36.28515625" customWidth="1"/>
    <col min="15890" max="15890" width="50.7109375" customWidth="1"/>
    <col min="16127" max="16127" width="8.28515625" customWidth="1"/>
    <col min="16129" max="16129" width="27" customWidth="1"/>
    <col min="16131" max="16131" width="13" customWidth="1"/>
    <col min="16132" max="16132" width="20" customWidth="1"/>
    <col min="16133" max="16134" width="13.5703125" customWidth="1"/>
    <col min="16135" max="16135" width="9.42578125" bestFit="1" customWidth="1"/>
    <col min="16138" max="16138" width="20.28515625" customWidth="1"/>
    <col min="16139" max="16139" width="24.85546875" customWidth="1"/>
    <col min="16140" max="16140" width="25" customWidth="1"/>
    <col min="16141" max="16141" width="26" customWidth="1"/>
    <col min="16142" max="16142" width="16.5703125" customWidth="1"/>
    <col min="16143" max="16143" width="40.28515625" customWidth="1"/>
    <col min="16144" max="16144" width="24.140625" customWidth="1"/>
    <col min="16145" max="16145" width="36.28515625" customWidth="1"/>
    <col min="16146" max="16146" width="50.7109375" customWidth="1"/>
  </cols>
  <sheetData>
    <row r="1" spans="1:3432" ht="15.75" customHeight="1">
      <c r="A1" s="350" t="s">
        <v>1500</v>
      </c>
      <c r="B1" s="350"/>
      <c r="C1" s="350"/>
      <c r="D1" s="350"/>
      <c r="E1" s="350"/>
      <c r="F1" s="350"/>
      <c r="G1" s="350"/>
      <c r="H1" s="350"/>
      <c r="I1" s="350"/>
      <c r="J1" s="350"/>
      <c r="K1" s="351"/>
      <c r="L1" s="351"/>
      <c r="M1" s="351"/>
      <c r="N1" s="351"/>
      <c r="O1" s="351"/>
      <c r="P1" s="351"/>
      <c r="Q1" s="351"/>
      <c r="R1" s="351"/>
      <c r="S1" s="351"/>
      <c r="T1" s="351"/>
    </row>
    <row r="3" spans="1:3432" ht="36.75" customHeight="1">
      <c r="A3" s="352" t="s">
        <v>0</v>
      </c>
      <c r="B3" s="352" t="s">
        <v>1</v>
      </c>
      <c r="C3" s="352" t="s">
        <v>2</v>
      </c>
      <c r="D3" s="352" t="s">
        <v>3</v>
      </c>
      <c r="E3" s="352" t="s">
        <v>4</v>
      </c>
      <c r="F3" s="352" t="s">
        <v>5</v>
      </c>
      <c r="G3" s="352" t="s">
        <v>6</v>
      </c>
      <c r="H3" s="352" t="s">
        <v>7</v>
      </c>
      <c r="I3" s="352" t="s">
        <v>8</v>
      </c>
      <c r="J3" s="348" t="s">
        <v>9</v>
      </c>
      <c r="K3" s="349"/>
      <c r="L3" s="352" t="s">
        <v>10</v>
      </c>
      <c r="M3" s="346" t="s">
        <v>11</v>
      </c>
      <c r="N3" s="347"/>
      <c r="O3" s="348" t="s">
        <v>12</v>
      </c>
      <c r="P3" s="349"/>
      <c r="Q3" s="343" t="s">
        <v>13</v>
      </c>
      <c r="R3" s="343"/>
      <c r="S3" s="344" t="s">
        <v>14</v>
      </c>
    </row>
    <row r="4" spans="1:3432" ht="26.25" customHeight="1">
      <c r="A4" s="353"/>
      <c r="B4" s="353"/>
      <c r="C4" s="354"/>
      <c r="D4" s="353"/>
      <c r="E4" s="353"/>
      <c r="F4" s="353"/>
      <c r="G4" s="353"/>
      <c r="H4" s="353"/>
      <c r="I4" s="353"/>
      <c r="J4" s="19" t="s">
        <v>15</v>
      </c>
      <c r="K4" s="1" t="s">
        <v>16</v>
      </c>
      <c r="L4" s="353"/>
      <c r="M4" s="19">
        <v>2018</v>
      </c>
      <c r="N4" s="19">
        <v>2019</v>
      </c>
      <c r="O4" s="19">
        <v>2018</v>
      </c>
      <c r="P4" s="19">
        <v>2019</v>
      </c>
      <c r="Q4" s="2">
        <v>2018</v>
      </c>
      <c r="R4" s="2">
        <v>2019</v>
      </c>
      <c r="S4" s="345"/>
    </row>
    <row r="5" spans="1:3432" ht="14.25" customHeight="1">
      <c r="A5" s="3" t="s">
        <v>17</v>
      </c>
      <c r="B5" s="3" t="s">
        <v>18</v>
      </c>
      <c r="C5" s="4" t="s">
        <v>19</v>
      </c>
      <c r="D5" s="3" t="s">
        <v>20</v>
      </c>
      <c r="E5" s="3" t="s">
        <v>21</v>
      </c>
      <c r="F5" s="3" t="s">
        <v>22</v>
      </c>
      <c r="G5" s="20" t="s">
        <v>23</v>
      </c>
      <c r="H5" s="3" t="s">
        <v>24</v>
      </c>
      <c r="I5" s="3" t="s">
        <v>25</v>
      </c>
      <c r="J5" s="3" t="s">
        <v>26</v>
      </c>
      <c r="K5" s="5" t="s">
        <v>27</v>
      </c>
      <c r="L5" s="3" t="s">
        <v>28</v>
      </c>
      <c r="M5" s="3" t="s">
        <v>29</v>
      </c>
      <c r="N5" s="3" t="s">
        <v>30</v>
      </c>
      <c r="O5" s="3" t="s">
        <v>31</v>
      </c>
      <c r="P5" s="3" t="s">
        <v>32</v>
      </c>
      <c r="Q5" s="4" t="s">
        <v>136</v>
      </c>
      <c r="R5" s="4" t="s">
        <v>34</v>
      </c>
      <c r="S5" s="6" t="s">
        <v>35</v>
      </c>
    </row>
    <row r="6" spans="1:3432" s="9" customFormat="1" ht="336" customHeight="1">
      <c r="A6" s="47">
        <v>1</v>
      </c>
      <c r="B6" s="47" t="s">
        <v>115</v>
      </c>
      <c r="C6" s="47" t="s">
        <v>1196</v>
      </c>
      <c r="D6" s="47" t="s">
        <v>567</v>
      </c>
      <c r="E6" s="47" t="s">
        <v>1197</v>
      </c>
      <c r="F6" s="47" t="s">
        <v>95</v>
      </c>
      <c r="G6" s="47" t="s">
        <v>137</v>
      </c>
      <c r="H6" s="47" t="s">
        <v>213</v>
      </c>
      <c r="I6" s="47" t="s">
        <v>139</v>
      </c>
      <c r="J6" s="48" t="s">
        <v>214</v>
      </c>
      <c r="K6" s="46" t="s">
        <v>871</v>
      </c>
      <c r="L6" s="47" t="s">
        <v>82</v>
      </c>
      <c r="M6" s="47" t="s">
        <v>166</v>
      </c>
      <c r="N6" s="47"/>
      <c r="O6" s="75">
        <v>11626.5</v>
      </c>
      <c r="P6" s="75"/>
      <c r="Q6" s="75">
        <v>10626.5</v>
      </c>
      <c r="R6" s="75"/>
      <c r="S6" s="47" t="s">
        <v>215</v>
      </c>
    </row>
    <row r="7" spans="1:3432" s="84" customFormat="1" ht="375" customHeight="1">
      <c r="A7" s="47">
        <v>2</v>
      </c>
      <c r="B7" s="48" t="s">
        <v>115</v>
      </c>
      <c r="C7" s="48" t="s">
        <v>758</v>
      </c>
      <c r="D7" s="47" t="s">
        <v>567</v>
      </c>
      <c r="E7" s="48" t="s">
        <v>759</v>
      </c>
      <c r="F7" s="48" t="s">
        <v>516</v>
      </c>
      <c r="G7" s="48" t="s">
        <v>216</v>
      </c>
      <c r="H7" s="48" t="s">
        <v>217</v>
      </c>
      <c r="I7" s="48" t="s">
        <v>218</v>
      </c>
      <c r="J7" s="48" t="s">
        <v>219</v>
      </c>
      <c r="K7" s="46" t="s">
        <v>872</v>
      </c>
      <c r="L7" s="48" t="s">
        <v>220</v>
      </c>
      <c r="M7" s="48" t="s">
        <v>66</v>
      </c>
      <c r="N7" s="48"/>
      <c r="O7" s="76">
        <v>44500</v>
      </c>
      <c r="P7" s="76"/>
      <c r="Q7" s="76">
        <v>44500</v>
      </c>
      <c r="R7" s="76"/>
      <c r="S7" s="47" t="s">
        <v>215</v>
      </c>
    </row>
    <row r="8" spans="1:3432" s="9" customFormat="1" ht="300">
      <c r="A8" s="47">
        <v>3</v>
      </c>
      <c r="B8" s="48" t="s">
        <v>115</v>
      </c>
      <c r="C8" s="48" t="s">
        <v>1198</v>
      </c>
      <c r="D8" s="47" t="s">
        <v>567</v>
      </c>
      <c r="E8" s="47" t="s">
        <v>1199</v>
      </c>
      <c r="F8" s="47" t="s">
        <v>516</v>
      </c>
      <c r="G8" s="47" t="s">
        <v>138</v>
      </c>
      <c r="H8" s="47" t="s">
        <v>221</v>
      </c>
      <c r="I8" s="47" t="s">
        <v>222</v>
      </c>
      <c r="J8" s="48" t="s">
        <v>223</v>
      </c>
      <c r="K8" s="46" t="s">
        <v>224</v>
      </c>
      <c r="L8" s="47" t="s">
        <v>225</v>
      </c>
      <c r="M8" s="47" t="s">
        <v>41</v>
      </c>
      <c r="N8" s="47"/>
      <c r="O8" s="75">
        <v>450</v>
      </c>
      <c r="P8" s="75"/>
      <c r="Q8" s="75">
        <v>0</v>
      </c>
      <c r="R8" s="75"/>
      <c r="S8" s="47" t="s">
        <v>215</v>
      </c>
    </row>
    <row r="9" spans="1:3432" s="10" customFormat="1" ht="354" customHeight="1">
      <c r="A9" s="48">
        <v>4</v>
      </c>
      <c r="B9" s="48" t="s">
        <v>115</v>
      </c>
      <c r="C9" s="48" t="s">
        <v>1200</v>
      </c>
      <c r="D9" s="48" t="s">
        <v>567</v>
      </c>
      <c r="E9" s="48" t="s">
        <v>1201</v>
      </c>
      <c r="F9" s="48" t="s">
        <v>70</v>
      </c>
      <c r="G9" s="48" t="s">
        <v>141</v>
      </c>
      <c r="H9" s="48" t="s">
        <v>226</v>
      </c>
      <c r="I9" s="48" t="s">
        <v>78</v>
      </c>
      <c r="J9" s="48" t="s">
        <v>227</v>
      </c>
      <c r="K9" s="46" t="s">
        <v>228</v>
      </c>
      <c r="L9" s="48" t="s">
        <v>229</v>
      </c>
      <c r="M9" s="48" t="s">
        <v>41</v>
      </c>
      <c r="N9" s="48"/>
      <c r="O9" s="76">
        <v>8170</v>
      </c>
      <c r="P9" s="76"/>
      <c r="Q9" s="76">
        <v>0</v>
      </c>
      <c r="R9" s="76"/>
      <c r="S9" s="48" t="s">
        <v>215</v>
      </c>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row>
    <row r="10" spans="1:3432" s="287" customFormat="1" ht="276">
      <c r="A10" s="276">
        <v>5</v>
      </c>
      <c r="B10" s="276" t="s">
        <v>115</v>
      </c>
      <c r="C10" s="276" t="s">
        <v>1202</v>
      </c>
      <c r="D10" s="276" t="s">
        <v>1151</v>
      </c>
      <c r="E10" s="276" t="s">
        <v>1453</v>
      </c>
      <c r="F10" s="276" t="s">
        <v>873</v>
      </c>
      <c r="G10" s="285" t="s">
        <v>874</v>
      </c>
      <c r="H10" s="276" t="s">
        <v>901</v>
      </c>
      <c r="I10" s="276" t="s">
        <v>718</v>
      </c>
      <c r="J10" s="277" t="s">
        <v>875</v>
      </c>
      <c r="K10" s="280" t="s">
        <v>876</v>
      </c>
      <c r="L10" s="276" t="s">
        <v>877</v>
      </c>
      <c r="M10" s="276"/>
      <c r="N10" s="276" t="s">
        <v>166</v>
      </c>
      <c r="O10" s="286"/>
      <c r="P10" s="286">
        <v>18360</v>
      </c>
      <c r="Q10" s="286"/>
      <c r="R10" s="286">
        <v>18360</v>
      </c>
      <c r="S10" s="276" t="s">
        <v>215</v>
      </c>
    </row>
    <row r="11" spans="1:3432" s="287" customFormat="1" ht="180">
      <c r="A11" s="276">
        <v>6</v>
      </c>
      <c r="B11" s="276" t="s">
        <v>115</v>
      </c>
      <c r="C11" s="276" t="s">
        <v>1203</v>
      </c>
      <c r="D11" s="276" t="s">
        <v>1151</v>
      </c>
      <c r="E11" s="276" t="s">
        <v>1204</v>
      </c>
      <c r="F11" s="276" t="s">
        <v>878</v>
      </c>
      <c r="G11" s="285" t="s">
        <v>879</v>
      </c>
      <c r="H11" s="276" t="s">
        <v>902</v>
      </c>
      <c r="I11" s="276" t="s">
        <v>334</v>
      </c>
      <c r="J11" s="276" t="s">
        <v>880</v>
      </c>
      <c r="K11" s="288" t="s">
        <v>1497</v>
      </c>
      <c r="L11" s="276" t="s">
        <v>881</v>
      </c>
      <c r="M11" s="276"/>
      <c r="N11" s="276" t="s">
        <v>166</v>
      </c>
      <c r="O11" s="286"/>
      <c r="P11" s="286">
        <v>5944</v>
      </c>
      <c r="Q11" s="286"/>
      <c r="R11" s="286">
        <v>5944</v>
      </c>
      <c r="S11" s="276" t="s">
        <v>215</v>
      </c>
    </row>
    <row r="12" spans="1:3432" s="287" customFormat="1" ht="300">
      <c r="A12" s="276">
        <v>7</v>
      </c>
      <c r="B12" s="276" t="s">
        <v>115</v>
      </c>
      <c r="C12" s="276" t="s">
        <v>1205</v>
      </c>
      <c r="D12" s="276" t="s">
        <v>1151</v>
      </c>
      <c r="E12" s="276" t="s">
        <v>1206</v>
      </c>
      <c r="F12" s="276" t="s">
        <v>752</v>
      </c>
      <c r="G12" s="276" t="s">
        <v>882</v>
      </c>
      <c r="H12" s="276" t="s">
        <v>1455</v>
      </c>
      <c r="I12" s="276" t="s">
        <v>1456</v>
      </c>
      <c r="J12" s="276" t="s">
        <v>883</v>
      </c>
      <c r="K12" s="276" t="s">
        <v>1454</v>
      </c>
      <c r="L12" s="276" t="s">
        <v>884</v>
      </c>
      <c r="M12" s="289"/>
      <c r="N12" s="276" t="s">
        <v>41</v>
      </c>
      <c r="O12" s="289"/>
      <c r="P12" s="290">
        <v>111724</v>
      </c>
      <c r="Q12" s="290"/>
      <c r="R12" s="290">
        <v>111724</v>
      </c>
      <c r="S12" s="276" t="s">
        <v>215</v>
      </c>
    </row>
    <row r="13" spans="1:3432" ht="300">
      <c r="A13" s="47">
        <v>8</v>
      </c>
      <c r="B13" s="48" t="s">
        <v>115</v>
      </c>
      <c r="C13" s="48" t="s">
        <v>1207</v>
      </c>
      <c r="D13" s="47" t="s">
        <v>1151</v>
      </c>
      <c r="E13" s="47" t="s">
        <v>1208</v>
      </c>
      <c r="F13" s="47" t="s">
        <v>752</v>
      </c>
      <c r="G13" s="120" t="s">
        <v>138</v>
      </c>
      <c r="H13" s="47" t="s">
        <v>903</v>
      </c>
      <c r="I13" s="47" t="s">
        <v>222</v>
      </c>
      <c r="J13" s="48" t="s">
        <v>223</v>
      </c>
      <c r="K13" s="46" t="s">
        <v>224</v>
      </c>
      <c r="L13" s="47" t="s">
        <v>885</v>
      </c>
      <c r="M13" s="47"/>
      <c r="N13" s="47" t="s">
        <v>41</v>
      </c>
      <c r="O13" s="75"/>
      <c r="P13" s="75">
        <v>450</v>
      </c>
      <c r="Q13" s="75"/>
      <c r="R13" s="75">
        <v>0</v>
      </c>
      <c r="S13" s="47" t="s">
        <v>215</v>
      </c>
    </row>
    <row r="14" spans="1:3432" ht="240">
      <c r="A14" s="48">
        <v>9</v>
      </c>
      <c r="B14" s="48" t="s">
        <v>115</v>
      </c>
      <c r="C14" s="48" t="s">
        <v>1209</v>
      </c>
      <c r="D14" s="48" t="s">
        <v>1151</v>
      </c>
      <c r="E14" s="48" t="s">
        <v>1210</v>
      </c>
      <c r="F14" s="48" t="s">
        <v>752</v>
      </c>
      <c r="G14" s="121" t="s">
        <v>141</v>
      </c>
      <c r="H14" s="48" t="s">
        <v>904</v>
      </c>
      <c r="I14" s="48" t="s">
        <v>78</v>
      </c>
      <c r="J14" s="48" t="s">
        <v>886</v>
      </c>
      <c r="K14" s="46" t="s">
        <v>887</v>
      </c>
      <c r="L14" s="48" t="s">
        <v>229</v>
      </c>
      <c r="M14" s="48"/>
      <c r="N14" s="48" t="s">
        <v>41</v>
      </c>
      <c r="O14" s="76"/>
      <c r="P14" s="76">
        <v>8500</v>
      </c>
      <c r="Q14" s="76"/>
      <c r="R14" s="76">
        <v>0</v>
      </c>
      <c r="S14" s="48" t="s">
        <v>215</v>
      </c>
    </row>
    <row r="15" spans="1:3432">
      <c r="A15" s="11"/>
      <c r="B15" s="11"/>
      <c r="C15" s="11"/>
      <c r="D15" s="11"/>
      <c r="E15" s="11"/>
      <c r="F15" s="11"/>
      <c r="G15" s="12"/>
      <c r="H15" s="11"/>
      <c r="I15" s="11"/>
      <c r="J15" s="11"/>
      <c r="K15" s="11"/>
      <c r="L15" s="11"/>
      <c r="M15" s="11"/>
      <c r="N15" s="11"/>
      <c r="O15" s="11"/>
      <c r="P15" s="11"/>
      <c r="Q15" s="11"/>
      <c r="R15" s="11"/>
      <c r="S15" s="11"/>
    </row>
    <row r="16" spans="1:3432">
      <c r="A16" s="11"/>
      <c r="B16" s="11"/>
      <c r="C16" s="11"/>
      <c r="D16" s="11"/>
      <c r="E16" s="11"/>
      <c r="F16" s="11"/>
      <c r="G16" s="12"/>
      <c r="H16" s="11"/>
      <c r="I16" s="11"/>
      <c r="J16" s="11"/>
      <c r="K16" s="11"/>
      <c r="L16" s="11"/>
      <c r="M16" s="11"/>
      <c r="N16" s="11"/>
      <c r="O16" s="11"/>
      <c r="P16" s="11"/>
      <c r="Q16" s="11"/>
      <c r="R16" s="11"/>
      <c r="S16" s="11"/>
    </row>
    <row r="17" spans="1:19">
      <c r="A17" s="11"/>
      <c r="B17" s="11"/>
      <c r="C17" s="11"/>
      <c r="D17" s="11"/>
      <c r="E17" s="11"/>
      <c r="F17" s="11"/>
      <c r="G17" s="12"/>
      <c r="H17" s="11"/>
      <c r="I17" s="11"/>
      <c r="J17" s="11"/>
      <c r="K17" s="11"/>
      <c r="L17" s="11"/>
      <c r="M17" s="11"/>
      <c r="N17" s="11"/>
      <c r="O17" s="11"/>
      <c r="P17" s="291"/>
      <c r="Q17" s="291" t="s">
        <v>552</v>
      </c>
      <c r="R17" s="291" t="s">
        <v>554</v>
      </c>
    </row>
    <row r="18" spans="1:19">
      <c r="A18" s="11"/>
      <c r="B18" s="11"/>
      <c r="C18" s="11"/>
      <c r="D18" s="11"/>
      <c r="E18" s="11"/>
      <c r="F18" s="11"/>
      <c r="G18" s="12"/>
      <c r="H18" s="11"/>
      <c r="I18" s="11"/>
      <c r="J18" s="11"/>
      <c r="K18" s="11"/>
      <c r="L18" s="11"/>
      <c r="M18" s="11"/>
      <c r="N18" s="11"/>
      <c r="O18" s="108"/>
      <c r="P18" s="291" t="s">
        <v>1498</v>
      </c>
      <c r="Q18" s="292">
        <v>9</v>
      </c>
      <c r="R18" s="293">
        <f>R14+R13+R12+R11+R10+Q9+Q8+Q7+Q6</f>
        <v>191154.5</v>
      </c>
    </row>
    <row r="19" spans="1:19">
      <c r="A19" s="11"/>
      <c r="B19" s="11"/>
      <c r="C19" s="11"/>
      <c r="D19" s="11"/>
      <c r="E19" s="11"/>
      <c r="F19" s="11"/>
      <c r="G19" s="12"/>
      <c r="H19" s="11"/>
      <c r="I19" s="11"/>
      <c r="J19" s="11"/>
      <c r="K19" s="11"/>
      <c r="L19" s="11"/>
      <c r="M19" s="11"/>
      <c r="N19" s="11"/>
      <c r="O19" s="108"/>
      <c r="P19" s="11"/>
      <c r="Q19" s="11"/>
      <c r="R19" s="11"/>
      <c r="S19" s="11"/>
    </row>
    <row r="20" spans="1:19">
      <c r="A20" s="11"/>
      <c r="B20" s="11"/>
      <c r="C20" s="11"/>
      <c r="D20" s="11"/>
      <c r="E20" s="11"/>
      <c r="F20" s="11"/>
      <c r="G20" s="12"/>
      <c r="H20" s="11"/>
      <c r="I20" s="11"/>
      <c r="J20" s="11"/>
      <c r="K20" s="11"/>
      <c r="L20" s="11"/>
      <c r="M20" s="11"/>
      <c r="N20" s="11"/>
      <c r="O20" s="109"/>
      <c r="P20" s="11"/>
      <c r="Q20" s="11"/>
      <c r="R20" s="11"/>
      <c r="S20" s="11"/>
    </row>
    <row r="21" spans="1:19">
      <c r="A21" s="11"/>
      <c r="B21" s="11"/>
      <c r="C21" s="11"/>
      <c r="D21" s="11"/>
      <c r="E21" s="11"/>
      <c r="F21" s="11"/>
      <c r="G21" s="12"/>
      <c r="H21" s="11"/>
      <c r="I21" s="11"/>
      <c r="J21" s="11"/>
      <c r="K21" s="11"/>
      <c r="L21" s="11"/>
      <c r="M21" s="11"/>
      <c r="N21" s="11"/>
      <c r="O21" s="11"/>
      <c r="P21" s="11"/>
      <c r="Q21" s="11"/>
      <c r="R21" s="11"/>
      <c r="S21" s="11"/>
    </row>
    <row r="22" spans="1:19">
      <c r="A22" s="11"/>
      <c r="B22" s="11"/>
      <c r="C22" s="11"/>
      <c r="D22" s="11"/>
      <c r="E22" s="11"/>
      <c r="F22" s="11"/>
      <c r="G22" s="12"/>
      <c r="H22" s="11"/>
      <c r="I22" s="11"/>
      <c r="J22" s="11"/>
      <c r="K22" s="11"/>
      <c r="L22" s="11"/>
      <c r="M22" s="11"/>
      <c r="N22" s="11"/>
      <c r="O22" s="11"/>
      <c r="P22" s="11"/>
      <c r="Q22" s="11"/>
      <c r="R22" s="11"/>
      <c r="S22" s="11"/>
    </row>
    <row r="23" spans="1:19">
      <c r="A23" s="11"/>
      <c r="B23" s="11"/>
      <c r="C23" s="11"/>
      <c r="D23" s="11"/>
      <c r="E23" s="11"/>
      <c r="F23" s="11"/>
      <c r="G23" s="12"/>
      <c r="H23" s="11"/>
      <c r="I23" s="11"/>
      <c r="J23" s="11"/>
      <c r="K23" s="11"/>
      <c r="L23" s="11"/>
      <c r="M23" s="11"/>
      <c r="N23" s="11"/>
      <c r="O23" s="11"/>
      <c r="P23" s="11"/>
      <c r="Q23" s="11"/>
      <c r="R23" s="11"/>
      <c r="S23" s="11"/>
    </row>
    <row r="24" spans="1:19">
      <c r="A24" s="11"/>
      <c r="B24" s="11"/>
      <c r="C24" s="11"/>
      <c r="D24" s="11"/>
      <c r="E24" s="11"/>
      <c r="F24" s="11"/>
      <c r="G24" s="12"/>
      <c r="H24" s="11"/>
      <c r="I24" s="11"/>
      <c r="J24" s="11"/>
      <c r="K24" s="11"/>
      <c r="L24" s="11"/>
      <c r="M24" s="11"/>
      <c r="N24" s="11"/>
      <c r="O24" s="11"/>
      <c r="P24" s="11"/>
      <c r="Q24" s="11"/>
      <c r="R24" s="11"/>
      <c r="S24" s="11"/>
    </row>
    <row r="25" spans="1:19">
      <c r="A25" s="11"/>
      <c r="B25" s="11"/>
      <c r="C25" s="11"/>
      <c r="D25" s="11"/>
      <c r="E25" s="11"/>
      <c r="F25" s="11"/>
      <c r="G25" s="12"/>
      <c r="H25" s="11"/>
      <c r="I25" s="11"/>
      <c r="J25" s="11"/>
      <c r="K25" s="11"/>
      <c r="L25" s="11"/>
      <c r="M25" s="11"/>
      <c r="N25" s="11"/>
      <c r="O25" s="11"/>
      <c r="P25" s="11"/>
      <c r="Q25" s="11"/>
      <c r="R25" s="11"/>
      <c r="S25" s="11"/>
    </row>
    <row r="26" spans="1:19">
      <c r="A26" s="11"/>
      <c r="B26" s="11"/>
      <c r="C26" s="11"/>
      <c r="D26" s="11"/>
      <c r="E26" s="11"/>
      <c r="F26" s="11"/>
      <c r="G26" s="12"/>
      <c r="H26" s="11"/>
      <c r="I26" s="11"/>
      <c r="J26" s="11"/>
      <c r="K26" s="11"/>
      <c r="L26" s="11"/>
      <c r="M26" s="11"/>
      <c r="N26" s="11"/>
      <c r="O26" s="11"/>
      <c r="P26" s="11"/>
      <c r="Q26" s="11"/>
      <c r="R26" s="11"/>
      <c r="S26" s="11"/>
    </row>
    <row r="27" spans="1:19">
      <c r="A27" s="11"/>
      <c r="B27" s="11"/>
      <c r="C27" s="11"/>
      <c r="D27" s="11"/>
      <c r="E27" s="11"/>
      <c r="F27" s="11"/>
      <c r="G27" s="12"/>
      <c r="H27" s="11"/>
      <c r="I27" s="11"/>
      <c r="J27" s="11"/>
      <c r="K27" s="11"/>
      <c r="L27" s="11"/>
      <c r="M27" s="11"/>
      <c r="N27" s="11"/>
      <c r="O27" s="11"/>
      <c r="P27" s="11"/>
      <c r="Q27" s="11"/>
      <c r="R27" s="11"/>
      <c r="S27" s="11"/>
    </row>
    <row r="28" spans="1:19">
      <c r="A28" s="11"/>
      <c r="B28" s="11"/>
      <c r="C28" s="11"/>
      <c r="D28" s="11"/>
      <c r="E28" s="11"/>
      <c r="F28" s="11"/>
      <c r="G28" s="12"/>
      <c r="H28" s="11"/>
      <c r="I28" s="11"/>
      <c r="J28" s="11"/>
      <c r="K28" s="11"/>
      <c r="L28" s="11"/>
      <c r="M28" s="11"/>
      <c r="N28" s="11"/>
      <c r="O28" s="11"/>
      <c r="P28" s="11"/>
      <c r="Q28" s="11"/>
      <c r="R28" s="11"/>
      <c r="S28" s="11"/>
    </row>
    <row r="29" spans="1:19">
      <c r="A29" s="11"/>
      <c r="B29" s="11"/>
      <c r="C29" s="11"/>
      <c r="D29" s="11"/>
      <c r="E29" s="11"/>
      <c r="F29" s="11"/>
      <c r="G29" s="12"/>
      <c r="H29" s="11"/>
      <c r="I29" s="11"/>
      <c r="J29" s="11"/>
      <c r="K29" s="11"/>
      <c r="L29" s="11"/>
      <c r="M29" s="11"/>
      <c r="N29" s="11"/>
      <c r="O29" s="11"/>
      <c r="P29" s="11"/>
      <c r="Q29" s="11"/>
      <c r="R29" s="11"/>
      <c r="S29" s="11"/>
    </row>
    <row r="30" spans="1:19">
      <c r="A30" s="11"/>
      <c r="B30" s="11"/>
      <c r="C30" s="11"/>
      <c r="D30" s="11"/>
      <c r="E30" s="11"/>
      <c r="F30" s="11"/>
      <c r="G30" s="12"/>
      <c r="H30" s="11"/>
      <c r="I30" s="11"/>
      <c r="J30" s="11"/>
      <c r="K30" s="11"/>
      <c r="L30" s="11"/>
      <c r="M30" s="11"/>
      <c r="N30" s="11"/>
      <c r="O30" s="11"/>
      <c r="P30" s="11"/>
      <c r="Q30" s="11"/>
      <c r="R30" s="11"/>
      <c r="S30" s="11"/>
    </row>
    <row r="31" spans="1:19">
      <c r="A31" s="11"/>
      <c r="B31" s="11"/>
      <c r="C31" s="11"/>
      <c r="D31" s="11"/>
      <c r="E31" s="11"/>
      <c r="F31" s="11"/>
      <c r="G31" s="12"/>
      <c r="H31" s="11"/>
      <c r="I31" s="11"/>
      <c r="J31" s="11"/>
      <c r="K31" s="11"/>
      <c r="L31" s="11"/>
      <c r="M31" s="11"/>
      <c r="N31" s="11"/>
      <c r="O31" s="11"/>
      <c r="P31" s="11"/>
      <c r="Q31" s="11"/>
      <c r="R31" s="11"/>
      <c r="S31" s="11"/>
    </row>
    <row r="32" spans="1:19">
      <c r="A32" s="11"/>
      <c r="B32" s="11"/>
      <c r="C32" s="11"/>
      <c r="D32" s="11"/>
      <c r="E32" s="11"/>
      <c r="F32" s="11"/>
      <c r="G32" s="12"/>
      <c r="H32" s="11"/>
      <c r="I32" s="11"/>
      <c r="J32" s="11"/>
      <c r="K32" s="11"/>
      <c r="L32" s="11"/>
      <c r="M32" s="11"/>
      <c r="N32" s="11"/>
      <c r="O32" s="11"/>
      <c r="P32" s="11"/>
      <c r="Q32" s="11"/>
      <c r="R32" s="11"/>
      <c r="S32" s="11"/>
    </row>
    <row r="33" spans="1:19">
      <c r="A33" s="11"/>
      <c r="B33" s="11"/>
      <c r="C33" s="11"/>
      <c r="D33" s="11"/>
      <c r="E33" s="11"/>
      <c r="F33" s="11"/>
      <c r="G33" s="12"/>
      <c r="H33" s="11"/>
      <c r="I33" s="11"/>
      <c r="J33" s="11"/>
      <c r="K33" s="11"/>
      <c r="L33" s="11"/>
      <c r="M33" s="11"/>
      <c r="N33" s="11"/>
      <c r="O33" s="11"/>
      <c r="P33" s="11"/>
      <c r="Q33" s="11"/>
      <c r="R33" s="11"/>
      <c r="S33" s="11"/>
    </row>
    <row r="34" spans="1:19">
      <c r="A34" s="11"/>
      <c r="B34" s="11"/>
      <c r="C34" s="11"/>
      <c r="D34" s="11"/>
      <c r="E34" s="11"/>
      <c r="F34" s="11"/>
      <c r="G34" s="12"/>
      <c r="H34" s="11"/>
      <c r="I34" s="11"/>
      <c r="J34" s="11"/>
      <c r="K34" s="11"/>
      <c r="L34" s="11"/>
      <c r="M34" s="11"/>
      <c r="N34" s="11"/>
      <c r="O34" s="11"/>
      <c r="P34" s="11"/>
      <c r="Q34" s="11"/>
      <c r="R34" s="11"/>
      <c r="S34" s="11"/>
    </row>
    <row r="35" spans="1:19">
      <c r="A35" s="11"/>
      <c r="B35" s="11"/>
      <c r="C35" s="11"/>
      <c r="D35" s="11"/>
      <c r="E35" s="11"/>
      <c r="F35" s="11"/>
      <c r="G35" s="12"/>
      <c r="H35" s="11"/>
      <c r="I35" s="11"/>
      <c r="J35" s="11"/>
      <c r="K35" s="11"/>
      <c r="L35" s="11"/>
      <c r="M35" s="11"/>
      <c r="N35" s="11"/>
      <c r="O35" s="11"/>
      <c r="P35" s="11"/>
      <c r="Q35" s="11"/>
      <c r="R35" s="11"/>
      <c r="S35" s="11"/>
    </row>
    <row r="36" spans="1:19">
      <c r="A36" s="11"/>
      <c r="B36" s="11"/>
      <c r="C36" s="11"/>
      <c r="D36" s="11"/>
      <c r="E36" s="11"/>
      <c r="F36" s="11"/>
      <c r="G36" s="12"/>
      <c r="H36" s="11"/>
      <c r="I36" s="11"/>
      <c r="J36" s="11"/>
      <c r="K36" s="11"/>
      <c r="L36" s="11"/>
      <c r="M36" s="11"/>
      <c r="N36" s="11"/>
      <c r="O36" s="11"/>
      <c r="P36" s="11"/>
      <c r="Q36" s="11"/>
      <c r="R36" s="11"/>
      <c r="S36" s="11"/>
    </row>
    <row r="37" spans="1:19">
      <c r="A37" s="11"/>
      <c r="B37" s="11"/>
      <c r="C37" s="11"/>
      <c r="D37" s="11"/>
      <c r="E37" s="11"/>
      <c r="F37" s="11"/>
      <c r="G37" s="12"/>
      <c r="H37" s="11"/>
      <c r="I37" s="11"/>
      <c r="J37" s="11"/>
      <c r="K37" s="11"/>
      <c r="L37" s="11"/>
      <c r="M37" s="11"/>
      <c r="N37" s="11"/>
      <c r="O37" s="11"/>
      <c r="P37" s="11"/>
      <c r="Q37" s="11"/>
      <c r="R37" s="11"/>
      <c r="S37" s="11"/>
    </row>
    <row r="38" spans="1:19">
      <c r="A38" s="11"/>
      <c r="B38" s="11"/>
      <c r="C38" s="11"/>
      <c r="D38" s="11"/>
      <c r="E38" s="11"/>
      <c r="F38" s="11"/>
      <c r="G38" s="12"/>
      <c r="H38" s="11"/>
      <c r="I38" s="11"/>
      <c r="J38" s="11"/>
      <c r="K38" s="11"/>
      <c r="L38" s="11"/>
      <c r="M38" s="11"/>
      <c r="N38" s="11"/>
      <c r="O38" s="11"/>
      <c r="P38" s="11"/>
      <c r="Q38" s="11"/>
      <c r="R38" s="11"/>
      <c r="S38" s="11"/>
    </row>
    <row r="39" spans="1:19">
      <c r="A39" s="11"/>
      <c r="B39" s="11"/>
      <c r="C39" s="11"/>
      <c r="D39" s="11"/>
      <c r="E39" s="11"/>
      <c r="F39" s="11"/>
      <c r="G39" s="12"/>
      <c r="H39" s="11"/>
      <c r="I39" s="11"/>
      <c r="J39" s="11"/>
      <c r="K39" s="11"/>
      <c r="L39" s="11"/>
      <c r="M39" s="11"/>
      <c r="N39" s="11"/>
      <c r="O39" s="11"/>
      <c r="P39" s="11"/>
      <c r="Q39" s="11"/>
      <c r="R39" s="11"/>
      <c r="S39" s="11"/>
    </row>
    <row r="40" spans="1:19">
      <c r="A40" s="11"/>
      <c r="B40" s="11"/>
      <c r="C40" s="11"/>
      <c r="D40" s="11"/>
      <c r="E40" s="11"/>
      <c r="F40" s="11"/>
      <c r="G40" s="12"/>
      <c r="H40" s="11"/>
      <c r="I40" s="11"/>
      <c r="J40" s="11"/>
      <c r="K40" s="11"/>
      <c r="L40" s="11"/>
      <c r="M40" s="11"/>
      <c r="N40" s="11"/>
      <c r="O40" s="11"/>
      <c r="P40" s="11"/>
      <c r="Q40" s="11"/>
      <c r="R40" s="11"/>
      <c r="S40" s="11"/>
    </row>
    <row r="41" spans="1:19">
      <c r="A41" s="11"/>
      <c r="B41" s="11"/>
      <c r="C41" s="11"/>
      <c r="D41" s="11"/>
      <c r="E41" s="11"/>
      <c r="F41" s="11"/>
      <c r="G41" s="12"/>
      <c r="H41" s="11"/>
      <c r="I41" s="11"/>
      <c r="J41" s="11"/>
      <c r="K41" s="11"/>
      <c r="L41" s="11"/>
      <c r="M41" s="11"/>
      <c r="N41" s="11"/>
      <c r="O41" s="11"/>
      <c r="P41" s="11"/>
      <c r="Q41" s="11"/>
      <c r="R41" s="11"/>
      <c r="S41" s="11"/>
    </row>
    <row r="42" spans="1:19">
      <c r="A42" s="11"/>
      <c r="B42" s="11"/>
      <c r="C42" s="11"/>
      <c r="D42" s="11"/>
      <c r="E42" s="11"/>
      <c r="F42" s="11"/>
      <c r="G42" s="12"/>
      <c r="H42" s="11"/>
      <c r="I42" s="11"/>
      <c r="J42" s="11"/>
      <c r="K42" s="11"/>
      <c r="L42" s="11"/>
      <c r="M42" s="11"/>
      <c r="N42" s="11"/>
      <c r="O42" s="11"/>
      <c r="P42" s="11"/>
      <c r="Q42" s="11"/>
      <c r="R42" s="11"/>
      <c r="S42" s="11"/>
    </row>
    <row r="43" spans="1:19">
      <c r="A43" s="11"/>
      <c r="B43" s="11"/>
      <c r="C43" s="11"/>
      <c r="D43" s="11"/>
      <c r="E43" s="11"/>
      <c r="F43" s="11"/>
      <c r="G43" s="12"/>
      <c r="H43" s="11"/>
      <c r="I43" s="11"/>
      <c r="J43" s="11"/>
      <c r="K43" s="11"/>
      <c r="L43" s="11"/>
      <c r="M43" s="11"/>
      <c r="N43" s="11"/>
      <c r="O43" s="11"/>
      <c r="P43" s="11"/>
      <c r="Q43" s="11"/>
      <c r="R43" s="11"/>
      <c r="S43" s="11"/>
    </row>
    <row r="44" spans="1:19">
      <c r="A44" s="11"/>
      <c r="B44" s="11"/>
      <c r="C44" s="11"/>
      <c r="D44" s="11"/>
      <c r="E44" s="11"/>
      <c r="F44" s="11"/>
      <c r="G44" s="12"/>
      <c r="H44" s="11"/>
      <c r="I44" s="11"/>
      <c r="J44" s="11"/>
      <c r="K44" s="11"/>
      <c r="L44" s="11"/>
      <c r="M44" s="11"/>
      <c r="N44" s="11"/>
      <c r="O44" s="11"/>
      <c r="P44" s="11"/>
      <c r="Q44" s="11"/>
      <c r="R44" s="11"/>
      <c r="S44" s="11"/>
    </row>
    <row r="45" spans="1:19">
      <c r="A45" s="11"/>
      <c r="B45" s="11"/>
      <c r="C45" s="11"/>
      <c r="D45" s="11"/>
      <c r="E45" s="11"/>
      <c r="F45" s="11"/>
      <c r="G45" s="12"/>
      <c r="H45" s="11"/>
      <c r="I45" s="11"/>
      <c r="J45" s="11"/>
      <c r="K45" s="11"/>
      <c r="L45" s="11"/>
      <c r="M45" s="11"/>
      <c r="N45" s="11"/>
      <c r="O45" s="11"/>
      <c r="P45" s="11"/>
      <c r="Q45" s="11"/>
      <c r="R45" s="11"/>
      <c r="S45" s="11"/>
    </row>
    <row r="46" spans="1:19">
      <c r="A46" s="11"/>
      <c r="B46" s="11"/>
      <c r="C46" s="11"/>
      <c r="D46" s="11"/>
      <c r="E46" s="11"/>
      <c r="F46" s="11"/>
      <c r="G46" s="12"/>
      <c r="H46" s="11"/>
      <c r="I46" s="11"/>
      <c r="J46" s="11"/>
      <c r="K46" s="11"/>
      <c r="L46" s="11"/>
      <c r="M46" s="11"/>
      <c r="N46" s="11"/>
      <c r="O46" s="11"/>
      <c r="P46" s="11"/>
      <c r="Q46" s="11"/>
      <c r="R46" s="11"/>
      <c r="S46" s="11"/>
    </row>
    <row r="47" spans="1:19">
      <c r="A47" s="11"/>
      <c r="B47" s="11"/>
      <c r="C47" s="11"/>
      <c r="D47" s="11"/>
      <c r="E47" s="11"/>
      <c r="F47" s="11"/>
      <c r="G47" s="12"/>
      <c r="H47" s="11"/>
      <c r="I47" s="11"/>
      <c r="J47" s="11"/>
      <c r="K47" s="11"/>
      <c r="L47" s="11"/>
      <c r="M47" s="11"/>
      <c r="N47" s="11"/>
      <c r="O47" s="11"/>
      <c r="P47" s="11"/>
      <c r="Q47" s="11"/>
      <c r="R47" s="11"/>
      <c r="S47" s="11"/>
    </row>
    <row r="48" spans="1:19">
      <c r="A48" s="11"/>
      <c r="B48" s="11"/>
      <c r="C48" s="11"/>
      <c r="D48" s="11"/>
      <c r="E48" s="11"/>
      <c r="F48" s="11"/>
      <c r="G48" s="12"/>
      <c r="H48" s="11"/>
      <c r="I48" s="11"/>
      <c r="J48" s="11"/>
      <c r="K48" s="11"/>
      <c r="L48" s="11"/>
      <c r="M48" s="11"/>
      <c r="N48" s="11"/>
      <c r="O48" s="11"/>
      <c r="P48" s="11"/>
      <c r="Q48" s="11"/>
      <c r="R48" s="11"/>
      <c r="S48" s="11"/>
    </row>
    <row r="49" spans="1:19">
      <c r="A49" s="11"/>
      <c r="B49" s="11"/>
      <c r="C49" s="11"/>
      <c r="D49" s="11"/>
      <c r="E49" s="11"/>
      <c r="F49" s="11"/>
      <c r="G49" s="12"/>
      <c r="H49" s="11"/>
      <c r="I49" s="11"/>
      <c r="J49" s="11"/>
      <c r="K49" s="11"/>
      <c r="L49" s="11"/>
      <c r="M49" s="11"/>
      <c r="N49" s="11"/>
      <c r="O49" s="11"/>
      <c r="P49" s="11"/>
      <c r="Q49" s="11"/>
      <c r="R49" s="11"/>
      <c r="S49" s="11"/>
    </row>
    <row r="50" spans="1:19">
      <c r="A50" s="11"/>
      <c r="B50" s="11"/>
      <c r="C50" s="11"/>
      <c r="D50" s="11"/>
      <c r="E50" s="11"/>
      <c r="F50" s="11"/>
      <c r="G50" s="12"/>
      <c r="H50" s="11"/>
      <c r="I50" s="11"/>
      <c r="J50" s="11"/>
      <c r="K50" s="11"/>
      <c r="L50" s="11"/>
      <c r="M50" s="11"/>
      <c r="N50" s="11"/>
      <c r="O50" s="11"/>
      <c r="P50" s="11"/>
      <c r="Q50" s="11"/>
      <c r="R50" s="11"/>
      <c r="S50" s="11"/>
    </row>
    <row r="51" spans="1:19">
      <c r="A51" s="11"/>
      <c r="B51" s="11"/>
      <c r="C51" s="11"/>
      <c r="D51" s="11"/>
      <c r="E51" s="11"/>
      <c r="F51" s="11"/>
      <c r="G51" s="12"/>
      <c r="H51" s="11"/>
      <c r="I51" s="11"/>
      <c r="J51" s="11"/>
      <c r="K51" s="11"/>
      <c r="L51" s="11"/>
      <c r="M51" s="11"/>
      <c r="N51" s="11"/>
      <c r="O51" s="11"/>
      <c r="P51" s="11"/>
      <c r="Q51" s="11"/>
      <c r="R51" s="11"/>
      <c r="S51" s="11"/>
    </row>
    <row r="52" spans="1:19">
      <c r="A52" s="11"/>
      <c r="B52" s="11"/>
      <c r="C52" s="11"/>
      <c r="D52" s="11"/>
      <c r="E52" s="11"/>
      <c r="F52" s="11"/>
      <c r="G52" s="12"/>
      <c r="H52" s="11"/>
      <c r="I52" s="11"/>
      <c r="J52" s="11"/>
      <c r="K52" s="11"/>
      <c r="L52" s="11"/>
      <c r="M52" s="11"/>
      <c r="N52" s="11"/>
      <c r="O52" s="11"/>
      <c r="P52" s="11"/>
      <c r="Q52" s="11"/>
      <c r="R52" s="11"/>
      <c r="S52" s="11"/>
    </row>
    <row r="53" spans="1:19">
      <c r="A53" s="11"/>
      <c r="B53" s="11"/>
      <c r="C53" s="11"/>
      <c r="D53" s="11"/>
      <c r="E53" s="11"/>
      <c r="F53" s="11"/>
      <c r="G53" s="12"/>
      <c r="H53" s="11"/>
      <c r="I53" s="11"/>
      <c r="J53" s="11"/>
      <c r="K53" s="11"/>
      <c r="L53" s="11"/>
      <c r="M53" s="11"/>
      <c r="N53" s="11"/>
      <c r="O53" s="11"/>
      <c r="P53" s="11"/>
      <c r="Q53" s="11"/>
      <c r="R53" s="11"/>
      <c r="S53" s="11"/>
    </row>
    <row r="54" spans="1:19">
      <c r="A54" s="11"/>
      <c r="B54" s="11"/>
      <c r="C54" s="11"/>
      <c r="D54" s="11"/>
      <c r="E54" s="11"/>
      <c r="F54" s="11"/>
      <c r="G54" s="12"/>
      <c r="H54" s="11"/>
      <c r="I54" s="11"/>
      <c r="J54" s="11"/>
      <c r="K54" s="11"/>
      <c r="L54" s="11"/>
      <c r="M54" s="11"/>
      <c r="N54" s="11"/>
      <c r="O54" s="11"/>
      <c r="P54" s="11"/>
      <c r="Q54" s="11"/>
      <c r="R54" s="11"/>
      <c r="S54" s="11"/>
    </row>
    <row r="55" spans="1:19">
      <c r="A55" s="11"/>
      <c r="B55" s="11"/>
      <c r="C55" s="11"/>
      <c r="D55" s="11"/>
      <c r="E55" s="11"/>
      <c r="F55" s="11"/>
      <c r="G55" s="12"/>
      <c r="H55" s="11"/>
      <c r="I55" s="11"/>
      <c r="J55" s="11"/>
      <c r="K55" s="11"/>
      <c r="L55" s="11"/>
      <c r="M55" s="11"/>
      <c r="N55" s="11"/>
      <c r="O55" s="11"/>
      <c r="P55" s="11"/>
      <c r="Q55" s="11"/>
      <c r="R55" s="11"/>
      <c r="S55" s="11"/>
    </row>
    <row r="56" spans="1:19">
      <c r="A56" s="11"/>
      <c r="B56" s="11"/>
      <c r="C56" s="11"/>
      <c r="D56" s="11"/>
      <c r="E56" s="11"/>
      <c r="F56" s="11"/>
      <c r="G56" s="12"/>
      <c r="H56" s="11"/>
      <c r="I56" s="11"/>
      <c r="J56" s="11"/>
      <c r="K56" s="11"/>
      <c r="L56" s="11"/>
      <c r="M56" s="11"/>
      <c r="N56" s="11"/>
      <c r="O56" s="11"/>
      <c r="P56" s="11"/>
      <c r="Q56" s="11"/>
      <c r="R56" s="11"/>
      <c r="S56" s="11"/>
    </row>
    <row r="57" spans="1:19">
      <c r="A57" s="11"/>
      <c r="B57" s="11"/>
      <c r="C57" s="11"/>
      <c r="D57" s="11"/>
      <c r="E57" s="11"/>
      <c r="F57" s="11"/>
      <c r="G57" s="12"/>
      <c r="H57" s="11"/>
      <c r="I57" s="11"/>
      <c r="J57" s="11"/>
      <c r="K57" s="11"/>
      <c r="L57" s="11"/>
      <c r="M57" s="11"/>
      <c r="N57" s="11"/>
      <c r="O57" s="11"/>
      <c r="P57" s="11"/>
      <c r="Q57" s="11"/>
      <c r="R57" s="11"/>
      <c r="S57" s="11"/>
    </row>
    <row r="58" spans="1:19">
      <c r="A58" s="11"/>
      <c r="B58" s="11"/>
      <c r="C58" s="11"/>
      <c r="D58" s="11"/>
      <c r="E58" s="11"/>
      <c r="F58" s="11"/>
      <c r="G58" s="12"/>
      <c r="H58" s="11"/>
      <c r="I58" s="11"/>
      <c r="J58" s="11"/>
      <c r="K58" s="11"/>
      <c r="L58" s="11"/>
      <c r="M58" s="11"/>
      <c r="N58" s="11"/>
      <c r="O58" s="11"/>
      <c r="P58" s="11"/>
      <c r="Q58" s="11"/>
      <c r="R58" s="11"/>
      <c r="S58" s="11"/>
    </row>
    <row r="59" spans="1:19">
      <c r="A59" s="11"/>
      <c r="B59" s="11"/>
      <c r="C59" s="11"/>
      <c r="D59" s="11"/>
      <c r="E59" s="11"/>
      <c r="F59" s="11"/>
      <c r="G59" s="12"/>
      <c r="H59" s="11"/>
      <c r="I59" s="11"/>
      <c r="J59" s="11"/>
      <c r="K59" s="11"/>
      <c r="L59" s="11"/>
      <c r="M59" s="11"/>
      <c r="N59" s="11"/>
      <c r="O59" s="11"/>
      <c r="P59" s="11"/>
      <c r="Q59" s="11"/>
      <c r="R59" s="11"/>
      <c r="S59" s="11"/>
    </row>
    <row r="60" spans="1:19">
      <c r="A60" s="11"/>
      <c r="B60" s="11"/>
      <c r="C60" s="11"/>
      <c r="D60" s="11"/>
      <c r="E60" s="11"/>
      <c r="F60" s="11"/>
      <c r="G60" s="12"/>
      <c r="H60" s="11"/>
      <c r="I60" s="11"/>
      <c r="J60" s="11"/>
      <c r="K60" s="11"/>
      <c r="L60" s="11"/>
      <c r="M60" s="11"/>
      <c r="N60" s="11"/>
      <c r="O60" s="11"/>
      <c r="P60" s="11"/>
      <c r="Q60" s="11"/>
      <c r="R60" s="11"/>
      <c r="S60" s="11"/>
    </row>
    <row r="61" spans="1:19">
      <c r="A61" s="11"/>
      <c r="B61" s="11"/>
      <c r="C61" s="11"/>
      <c r="D61" s="11"/>
      <c r="E61" s="11"/>
      <c r="F61" s="11"/>
      <c r="G61" s="12"/>
      <c r="H61" s="11"/>
      <c r="I61" s="11"/>
      <c r="J61" s="11"/>
      <c r="K61" s="11"/>
      <c r="L61" s="11"/>
      <c r="M61" s="11"/>
      <c r="N61" s="11"/>
      <c r="O61" s="11"/>
      <c r="P61" s="11"/>
      <c r="Q61" s="11"/>
      <c r="R61" s="11"/>
      <c r="S61" s="11"/>
    </row>
    <row r="62" spans="1:19">
      <c r="A62" s="11"/>
      <c r="B62" s="11"/>
      <c r="C62" s="11"/>
      <c r="D62" s="11"/>
      <c r="E62" s="11"/>
      <c r="F62" s="11"/>
      <c r="G62" s="12"/>
      <c r="H62" s="11"/>
      <c r="I62" s="11"/>
      <c r="J62" s="11"/>
      <c r="K62" s="11"/>
      <c r="L62" s="11"/>
      <c r="M62" s="11"/>
      <c r="N62" s="11"/>
      <c r="O62" s="11"/>
      <c r="P62" s="11"/>
      <c r="Q62" s="11"/>
      <c r="R62" s="11"/>
      <c r="S62" s="11"/>
    </row>
    <row r="63" spans="1:19">
      <c r="A63" s="11"/>
      <c r="B63" s="11"/>
      <c r="C63" s="11"/>
      <c r="D63" s="11"/>
      <c r="E63" s="11"/>
      <c r="F63" s="11"/>
      <c r="G63" s="12"/>
      <c r="H63" s="11"/>
      <c r="I63" s="11"/>
      <c r="J63" s="11"/>
      <c r="K63" s="11"/>
      <c r="L63" s="11"/>
      <c r="M63" s="11"/>
      <c r="N63" s="11"/>
      <c r="O63" s="11"/>
      <c r="P63" s="11"/>
      <c r="Q63" s="11"/>
      <c r="R63" s="11"/>
      <c r="S63" s="11"/>
    </row>
    <row r="64" spans="1:19">
      <c r="A64" s="11"/>
      <c r="B64" s="11"/>
      <c r="C64" s="11"/>
      <c r="D64" s="11"/>
      <c r="E64" s="11"/>
      <c r="F64" s="11"/>
      <c r="G64" s="12"/>
      <c r="H64" s="11"/>
      <c r="I64" s="11"/>
      <c r="J64" s="11"/>
      <c r="K64" s="11"/>
      <c r="L64" s="11"/>
      <c r="M64" s="11"/>
      <c r="N64" s="11"/>
      <c r="O64" s="11"/>
      <c r="P64" s="11"/>
      <c r="Q64" s="11"/>
      <c r="R64" s="11"/>
      <c r="S64" s="11"/>
    </row>
    <row r="65" spans="1:19">
      <c r="A65" s="11"/>
      <c r="B65" s="11"/>
      <c r="C65" s="11"/>
      <c r="D65" s="11"/>
      <c r="E65" s="11"/>
      <c r="F65" s="11"/>
      <c r="G65" s="12"/>
      <c r="H65" s="11"/>
      <c r="I65" s="11"/>
      <c r="J65" s="11"/>
      <c r="K65" s="11"/>
      <c r="L65" s="11"/>
      <c r="M65" s="11"/>
      <c r="N65" s="11"/>
      <c r="O65" s="11"/>
      <c r="P65" s="11"/>
      <c r="Q65" s="11"/>
      <c r="R65" s="11"/>
      <c r="S65" s="11"/>
    </row>
    <row r="66" spans="1:19">
      <c r="A66" s="11"/>
      <c r="B66" s="11"/>
      <c r="C66" s="11"/>
      <c r="D66" s="11"/>
      <c r="E66" s="11"/>
      <c r="F66" s="11"/>
      <c r="G66" s="12"/>
      <c r="H66" s="11"/>
      <c r="I66" s="11"/>
      <c r="J66" s="11"/>
      <c r="K66" s="11"/>
      <c r="L66" s="11"/>
      <c r="M66" s="11"/>
      <c r="N66" s="11"/>
      <c r="O66" s="11"/>
      <c r="P66" s="11"/>
      <c r="Q66" s="11"/>
      <c r="R66" s="11"/>
      <c r="S66" s="11"/>
    </row>
    <row r="67" spans="1:19">
      <c r="A67" s="11"/>
      <c r="B67" s="11"/>
      <c r="C67" s="11"/>
      <c r="D67" s="11"/>
      <c r="E67" s="11"/>
      <c r="F67" s="11"/>
      <c r="G67" s="12"/>
      <c r="H67" s="11"/>
      <c r="I67" s="11"/>
      <c r="J67" s="11"/>
      <c r="K67" s="11"/>
      <c r="L67" s="11"/>
      <c r="M67" s="11"/>
      <c r="N67" s="11"/>
      <c r="O67" s="11"/>
      <c r="P67" s="11"/>
      <c r="Q67" s="11"/>
      <c r="R67" s="11"/>
      <c r="S67" s="11"/>
    </row>
    <row r="68" spans="1:19">
      <c r="A68" s="11"/>
      <c r="B68" s="11"/>
      <c r="C68" s="11"/>
      <c r="D68" s="11"/>
      <c r="E68" s="11"/>
      <c r="F68" s="11"/>
      <c r="G68" s="12"/>
      <c r="H68" s="11"/>
      <c r="I68" s="11"/>
      <c r="J68" s="11"/>
      <c r="K68" s="11"/>
      <c r="L68" s="11"/>
      <c r="M68" s="11"/>
      <c r="N68" s="11"/>
      <c r="O68" s="11"/>
      <c r="P68" s="11"/>
      <c r="Q68" s="11"/>
      <c r="R68" s="11"/>
      <c r="S68" s="11"/>
    </row>
    <row r="69" spans="1:19">
      <c r="A69" s="11"/>
      <c r="B69" s="11"/>
      <c r="C69" s="11"/>
      <c r="D69" s="11"/>
      <c r="E69" s="11"/>
      <c r="F69" s="11"/>
      <c r="G69" s="12"/>
      <c r="H69" s="11"/>
      <c r="I69" s="11"/>
      <c r="J69" s="11"/>
      <c r="K69" s="11"/>
      <c r="L69" s="11"/>
      <c r="M69" s="11"/>
      <c r="N69" s="11"/>
      <c r="O69" s="11"/>
      <c r="P69" s="11"/>
      <c r="Q69" s="11"/>
      <c r="R69" s="11"/>
      <c r="S69" s="11"/>
    </row>
    <row r="70" spans="1:19">
      <c r="A70" s="11"/>
      <c r="B70" s="11"/>
      <c r="C70" s="11"/>
      <c r="D70" s="11"/>
      <c r="E70" s="11"/>
      <c r="F70" s="11"/>
      <c r="G70" s="12"/>
      <c r="H70" s="11"/>
      <c r="I70" s="11"/>
      <c r="J70" s="11"/>
      <c r="K70" s="11"/>
      <c r="L70" s="11"/>
      <c r="M70" s="11"/>
      <c r="N70" s="11"/>
      <c r="O70" s="11"/>
      <c r="P70" s="11"/>
      <c r="Q70" s="11"/>
      <c r="R70" s="11"/>
      <c r="S70" s="11"/>
    </row>
    <row r="71" spans="1:19">
      <c r="A71" s="11"/>
      <c r="B71" s="11"/>
      <c r="C71" s="11"/>
      <c r="D71" s="11"/>
      <c r="E71" s="11"/>
      <c r="F71" s="11"/>
      <c r="G71" s="12"/>
      <c r="H71" s="11"/>
      <c r="I71" s="11"/>
      <c r="J71" s="11"/>
      <c r="K71" s="11"/>
      <c r="L71" s="11"/>
      <c r="M71" s="11"/>
      <c r="N71" s="11"/>
      <c r="O71" s="11"/>
      <c r="P71" s="11"/>
      <c r="Q71" s="11"/>
      <c r="R71" s="11"/>
      <c r="S71" s="11"/>
    </row>
    <row r="72" spans="1:19">
      <c r="A72" s="11"/>
      <c r="B72" s="11"/>
      <c r="C72" s="11"/>
      <c r="D72" s="11"/>
      <c r="E72" s="11"/>
      <c r="F72" s="11"/>
      <c r="G72" s="12"/>
      <c r="H72" s="11"/>
      <c r="I72" s="11"/>
      <c r="J72" s="11"/>
      <c r="K72" s="11"/>
      <c r="L72" s="11"/>
      <c r="M72" s="11"/>
      <c r="N72" s="11"/>
      <c r="O72" s="11"/>
      <c r="P72" s="11"/>
      <c r="Q72" s="11"/>
      <c r="R72" s="11"/>
      <c r="S72" s="11"/>
    </row>
    <row r="73" spans="1:19">
      <c r="A73" s="11"/>
      <c r="B73" s="11"/>
      <c r="C73" s="11"/>
      <c r="D73" s="11"/>
      <c r="E73" s="11"/>
      <c r="F73" s="11"/>
      <c r="G73" s="12"/>
      <c r="H73" s="11"/>
      <c r="I73" s="11"/>
      <c r="J73" s="11"/>
      <c r="K73" s="11"/>
      <c r="L73" s="11"/>
      <c r="M73" s="11"/>
      <c r="N73" s="11"/>
      <c r="O73" s="11"/>
      <c r="P73" s="11"/>
      <c r="Q73" s="11"/>
      <c r="R73" s="11"/>
      <c r="S73" s="11"/>
    </row>
    <row r="74" spans="1:19">
      <c r="A74" s="11"/>
      <c r="B74" s="11"/>
      <c r="C74" s="11"/>
      <c r="D74" s="11"/>
      <c r="E74" s="11"/>
      <c r="F74" s="11"/>
      <c r="G74" s="12"/>
      <c r="H74" s="11"/>
      <c r="I74" s="11"/>
      <c r="J74" s="11"/>
      <c r="K74" s="11"/>
      <c r="L74" s="11"/>
      <c r="M74" s="11"/>
      <c r="N74" s="11"/>
      <c r="O74" s="11"/>
      <c r="P74" s="11"/>
      <c r="Q74" s="11"/>
      <c r="R74" s="11"/>
      <c r="S74" s="11"/>
    </row>
    <row r="75" spans="1:19">
      <c r="A75" s="11"/>
      <c r="B75" s="11"/>
      <c r="C75" s="11"/>
      <c r="D75" s="11"/>
      <c r="E75" s="11"/>
      <c r="F75" s="11"/>
      <c r="G75" s="12"/>
      <c r="H75" s="11"/>
      <c r="I75" s="11"/>
      <c r="J75" s="11"/>
      <c r="K75" s="11"/>
      <c r="L75" s="11"/>
      <c r="M75" s="11"/>
      <c r="N75" s="11"/>
      <c r="O75" s="11"/>
      <c r="P75" s="11"/>
      <c r="Q75" s="11"/>
      <c r="R75" s="11"/>
      <c r="S75" s="11"/>
    </row>
    <row r="76" spans="1:19">
      <c r="A76" s="11"/>
      <c r="B76" s="11"/>
      <c r="C76" s="11"/>
      <c r="D76" s="11"/>
      <c r="E76" s="11"/>
      <c r="F76" s="11"/>
      <c r="G76" s="12"/>
      <c r="H76" s="11"/>
      <c r="I76" s="11"/>
      <c r="J76" s="11"/>
      <c r="K76" s="11"/>
      <c r="L76" s="11"/>
      <c r="M76" s="11"/>
      <c r="N76" s="11"/>
      <c r="O76" s="11"/>
      <c r="P76" s="11"/>
      <c r="Q76" s="11"/>
      <c r="R76" s="11"/>
      <c r="S76" s="11"/>
    </row>
    <row r="77" spans="1:19">
      <c r="A77" s="11"/>
      <c r="B77" s="11"/>
      <c r="C77" s="11"/>
      <c r="D77" s="11"/>
      <c r="E77" s="11"/>
      <c r="F77" s="11"/>
      <c r="G77" s="12"/>
      <c r="H77" s="11"/>
      <c r="I77" s="11"/>
      <c r="J77" s="11"/>
      <c r="K77" s="11"/>
      <c r="L77" s="11"/>
      <c r="M77" s="11"/>
      <c r="N77" s="11"/>
      <c r="O77" s="11"/>
      <c r="P77" s="11"/>
      <c r="Q77" s="11"/>
      <c r="R77" s="11"/>
      <c r="S77" s="11"/>
    </row>
    <row r="78" spans="1:19">
      <c r="A78" s="11"/>
      <c r="B78" s="11"/>
      <c r="C78" s="11"/>
      <c r="D78" s="11"/>
      <c r="E78" s="11"/>
      <c r="F78" s="11"/>
      <c r="G78" s="12"/>
      <c r="H78" s="11"/>
      <c r="I78" s="11"/>
      <c r="J78" s="11"/>
      <c r="K78" s="11"/>
      <c r="L78" s="11"/>
      <c r="M78" s="11"/>
      <c r="N78" s="11"/>
      <c r="O78" s="11"/>
      <c r="P78" s="11"/>
      <c r="Q78" s="11"/>
      <c r="R78" s="11"/>
      <c r="S78" s="11"/>
    </row>
    <row r="79" spans="1:19">
      <c r="A79" s="11"/>
      <c r="B79" s="11"/>
      <c r="C79" s="11"/>
      <c r="D79" s="11"/>
      <c r="E79" s="11"/>
      <c r="F79" s="11"/>
      <c r="G79" s="12"/>
      <c r="H79" s="11"/>
      <c r="I79" s="11"/>
      <c r="J79" s="11"/>
      <c r="K79" s="11"/>
      <c r="L79" s="11"/>
      <c r="M79" s="11"/>
      <c r="N79" s="11"/>
      <c r="O79" s="11"/>
      <c r="P79" s="11"/>
      <c r="Q79" s="11"/>
      <c r="R79" s="11"/>
      <c r="S79" s="11"/>
    </row>
    <row r="80" spans="1:19">
      <c r="A80" s="11"/>
      <c r="B80" s="11"/>
      <c r="C80" s="11"/>
      <c r="D80" s="11"/>
      <c r="E80" s="11"/>
      <c r="F80" s="11"/>
      <c r="G80" s="12"/>
      <c r="H80" s="11"/>
      <c r="I80" s="11"/>
      <c r="J80" s="11"/>
      <c r="K80" s="11"/>
      <c r="L80" s="11"/>
      <c r="M80" s="11"/>
      <c r="N80" s="11"/>
      <c r="O80" s="11"/>
      <c r="P80" s="11"/>
      <c r="Q80" s="11"/>
      <c r="R80" s="11"/>
      <c r="S80" s="11"/>
    </row>
    <row r="81" spans="1:19">
      <c r="A81" s="11"/>
      <c r="B81" s="11"/>
      <c r="C81" s="11"/>
      <c r="D81" s="11"/>
      <c r="E81" s="11"/>
      <c r="F81" s="11"/>
      <c r="G81" s="12"/>
      <c r="H81" s="11"/>
      <c r="I81" s="11"/>
      <c r="J81" s="11"/>
      <c r="K81" s="11"/>
      <c r="L81" s="11"/>
      <c r="M81" s="11"/>
      <c r="N81" s="11"/>
      <c r="O81" s="11"/>
      <c r="P81" s="11"/>
      <c r="Q81" s="11"/>
      <c r="R81" s="11"/>
      <c r="S81" s="11"/>
    </row>
    <row r="82" spans="1:19">
      <c r="A82" s="11"/>
      <c r="B82" s="11"/>
      <c r="C82" s="11"/>
      <c r="D82" s="11"/>
      <c r="E82" s="11"/>
      <c r="F82" s="11"/>
      <c r="G82" s="12"/>
      <c r="H82" s="11"/>
      <c r="I82" s="11"/>
      <c r="J82" s="11"/>
      <c r="K82" s="11"/>
      <c r="L82" s="11"/>
      <c r="M82" s="11"/>
      <c r="N82" s="11"/>
      <c r="O82" s="11"/>
      <c r="P82" s="11"/>
      <c r="Q82" s="11"/>
      <c r="R82" s="11"/>
      <c r="S82" s="11"/>
    </row>
    <row r="83" spans="1:19">
      <c r="A83" s="11"/>
      <c r="B83" s="11"/>
      <c r="C83" s="11"/>
      <c r="D83" s="11"/>
      <c r="E83" s="11"/>
      <c r="F83" s="11"/>
      <c r="G83" s="12"/>
      <c r="H83" s="11"/>
      <c r="I83" s="11"/>
      <c r="J83" s="11"/>
      <c r="K83" s="11"/>
      <c r="L83" s="11"/>
      <c r="M83" s="11"/>
      <c r="N83" s="11"/>
      <c r="O83" s="11"/>
      <c r="P83" s="11"/>
      <c r="Q83" s="11"/>
      <c r="R83" s="11"/>
      <c r="S83" s="11"/>
    </row>
    <row r="84" spans="1:19">
      <c r="A84" s="11"/>
      <c r="B84" s="11"/>
      <c r="C84" s="11"/>
      <c r="D84" s="11"/>
      <c r="E84" s="11"/>
      <c r="F84" s="11"/>
      <c r="G84" s="12"/>
      <c r="H84" s="11"/>
      <c r="I84" s="11"/>
      <c r="J84" s="11"/>
      <c r="K84" s="11"/>
      <c r="L84" s="11"/>
      <c r="M84" s="11"/>
      <c r="N84" s="11"/>
      <c r="O84" s="11"/>
      <c r="P84" s="11"/>
      <c r="Q84" s="11"/>
      <c r="R84" s="11"/>
      <c r="S84" s="11"/>
    </row>
    <row r="85" spans="1:19">
      <c r="A85" s="11"/>
      <c r="B85" s="11"/>
      <c r="C85" s="11"/>
      <c r="D85" s="11"/>
      <c r="E85" s="11"/>
      <c r="F85" s="11"/>
      <c r="G85" s="12"/>
      <c r="H85" s="11"/>
      <c r="I85" s="11"/>
      <c r="J85" s="11"/>
      <c r="K85" s="11"/>
      <c r="L85" s="11"/>
      <c r="M85" s="11"/>
      <c r="N85" s="11"/>
      <c r="O85" s="11"/>
      <c r="P85" s="11"/>
      <c r="Q85" s="11"/>
      <c r="R85" s="11"/>
      <c r="S85" s="11"/>
    </row>
    <row r="86" spans="1:19">
      <c r="A86" s="11"/>
      <c r="B86" s="11"/>
      <c r="C86" s="11"/>
      <c r="D86" s="11"/>
      <c r="E86" s="11"/>
      <c r="F86" s="11"/>
      <c r="G86" s="12"/>
      <c r="H86" s="11"/>
      <c r="I86" s="11"/>
      <c r="J86" s="11"/>
      <c r="K86" s="11"/>
      <c r="L86" s="11"/>
      <c r="M86" s="11"/>
      <c r="N86" s="11"/>
      <c r="O86" s="11"/>
      <c r="P86" s="11"/>
      <c r="Q86" s="11"/>
      <c r="R86" s="11"/>
      <c r="S86" s="11"/>
    </row>
    <row r="87" spans="1:19">
      <c r="A87" s="11"/>
      <c r="B87" s="11"/>
      <c r="C87" s="11"/>
      <c r="D87" s="11"/>
      <c r="E87" s="11"/>
      <c r="F87" s="11"/>
      <c r="G87" s="12"/>
      <c r="H87" s="11"/>
      <c r="I87" s="11"/>
      <c r="J87" s="11"/>
      <c r="K87" s="11"/>
      <c r="L87" s="11"/>
      <c r="M87" s="11"/>
      <c r="N87" s="11"/>
      <c r="O87" s="11"/>
      <c r="P87" s="11"/>
      <c r="Q87" s="11"/>
      <c r="R87" s="11"/>
      <c r="S87" s="11"/>
    </row>
    <row r="88" spans="1:19">
      <c r="A88" s="11"/>
      <c r="B88" s="11"/>
      <c r="C88" s="11"/>
      <c r="D88" s="11"/>
      <c r="E88" s="11"/>
      <c r="F88" s="11"/>
      <c r="G88" s="12"/>
      <c r="H88" s="11"/>
      <c r="I88" s="11"/>
      <c r="J88" s="11"/>
      <c r="K88" s="11"/>
      <c r="L88" s="11"/>
      <c r="M88" s="11"/>
      <c r="N88" s="11"/>
      <c r="O88" s="11"/>
      <c r="P88" s="11"/>
      <c r="Q88" s="11"/>
      <c r="R88" s="11"/>
      <c r="S88" s="11"/>
    </row>
    <row r="89" spans="1:19">
      <c r="A89" s="11"/>
      <c r="B89" s="11"/>
      <c r="C89" s="11"/>
      <c r="D89" s="11"/>
      <c r="E89" s="11"/>
      <c r="F89" s="11"/>
      <c r="G89" s="12"/>
      <c r="H89" s="11"/>
      <c r="I89" s="11"/>
      <c r="J89" s="11"/>
      <c r="K89" s="11"/>
      <c r="L89" s="11"/>
      <c r="M89" s="11"/>
      <c r="N89" s="11"/>
      <c r="O89" s="11"/>
      <c r="P89" s="11"/>
      <c r="Q89" s="11"/>
      <c r="R89" s="11"/>
      <c r="S89" s="11"/>
    </row>
    <row r="90" spans="1:19">
      <c r="A90" s="11"/>
      <c r="B90" s="11"/>
      <c r="C90" s="11"/>
      <c r="D90" s="11"/>
      <c r="E90" s="11"/>
      <c r="F90" s="11"/>
      <c r="G90" s="12"/>
      <c r="H90" s="11"/>
      <c r="I90" s="11"/>
      <c r="J90" s="11"/>
      <c r="K90" s="11"/>
      <c r="L90" s="11"/>
      <c r="M90" s="11"/>
      <c r="N90" s="11"/>
      <c r="O90" s="11"/>
      <c r="P90" s="11"/>
      <c r="Q90" s="11"/>
      <c r="R90" s="11"/>
      <c r="S90" s="11"/>
    </row>
    <row r="91" spans="1:19">
      <c r="A91" s="11"/>
      <c r="B91" s="11"/>
      <c r="C91" s="11"/>
      <c r="D91" s="11"/>
      <c r="E91" s="11"/>
      <c r="F91" s="11"/>
      <c r="G91" s="12"/>
      <c r="H91" s="11"/>
      <c r="I91" s="11"/>
      <c r="J91" s="11"/>
      <c r="K91" s="11"/>
      <c r="L91" s="11"/>
      <c r="M91" s="11"/>
      <c r="N91" s="11"/>
      <c r="O91" s="11"/>
      <c r="P91" s="11"/>
      <c r="Q91" s="11"/>
      <c r="R91" s="11"/>
      <c r="S91" s="11"/>
    </row>
    <row r="92" spans="1:19">
      <c r="A92" s="11"/>
      <c r="B92" s="11"/>
      <c r="C92" s="11"/>
      <c r="D92" s="11"/>
      <c r="E92" s="11"/>
      <c r="F92" s="11"/>
      <c r="G92" s="12"/>
      <c r="H92" s="11"/>
      <c r="I92" s="11"/>
      <c r="J92" s="11"/>
      <c r="K92" s="11"/>
      <c r="L92" s="11"/>
      <c r="M92" s="11"/>
      <c r="N92" s="11"/>
      <c r="O92" s="11"/>
      <c r="P92" s="11"/>
      <c r="Q92" s="11"/>
      <c r="R92" s="11"/>
      <c r="S92" s="11"/>
    </row>
    <row r="93" spans="1:19">
      <c r="A93" s="11"/>
      <c r="B93" s="11"/>
      <c r="C93" s="11"/>
      <c r="D93" s="11"/>
      <c r="E93" s="11"/>
      <c r="F93" s="11"/>
      <c r="G93" s="12"/>
      <c r="H93" s="11"/>
      <c r="I93" s="11"/>
      <c r="J93" s="11"/>
      <c r="K93" s="11"/>
      <c r="L93" s="11"/>
      <c r="M93" s="11"/>
      <c r="N93" s="11"/>
      <c r="O93" s="11"/>
      <c r="P93" s="11"/>
      <c r="Q93" s="11"/>
      <c r="R93" s="11"/>
      <c r="S93" s="11"/>
    </row>
    <row r="94" spans="1:19">
      <c r="A94" s="11"/>
      <c r="B94" s="11"/>
      <c r="C94" s="11"/>
      <c r="D94" s="11"/>
      <c r="E94" s="11"/>
      <c r="F94" s="11"/>
      <c r="G94" s="12"/>
      <c r="H94" s="11"/>
      <c r="I94" s="11"/>
      <c r="J94" s="11"/>
      <c r="K94" s="11"/>
      <c r="L94" s="11"/>
      <c r="M94" s="11"/>
      <c r="N94" s="11"/>
      <c r="O94" s="11"/>
      <c r="P94" s="11"/>
      <c r="Q94" s="11"/>
      <c r="R94" s="11"/>
      <c r="S94" s="11"/>
    </row>
    <row r="95" spans="1:19">
      <c r="A95" s="11"/>
      <c r="B95" s="11"/>
      <c r="C95" s="11"/>
      <c r="D95" s="11"/>
      <c r="E95" s="11"/>
      <c r="F95" s="11"/>
      <c r="G95" s="12"/>
      <c r="H95" s="11"/>
      <c r="I95" s="11"/>
      <c r="J95" s="11"/>
      <c r="K95" s="11"/>
      <c r="L95" s="11"/>
      <c r="M95" s="11"/>
      <c r="N95" s="11"/>
      <c r="O95" s="11"/>
      <c r="P95" s="11"/>
      <c r="Q95" s="11"/>
      <c r="R95" s="11"/>
      <c r="S95" s="11"/>
    </row>
    <row r="96" spans="1:19">
      <c r="A96" s="11"/>
      <c r="B96" s="11"/>
      <c r="C96" s="11"/>
      <c r="D96" s="11"/>
      <c r="E96" s="11"/>
      <c r="F96" s="11"/>
      <c r="G96" s="12"/>
      <c r="H96" s="11"/>
      <c r="I96" s="11"/>
      <c r="J96" s="11"/>
      <c r="K96" s="11"/>
      <c r="L96" s="11"/>
      <c r="M96" s="11"/>
      <c r="N96" s="11"/>
      <c r="O96" s="11"/>
      <c r="P96" s="11"/>
      <c r="Q96" s="11"/>
      <c r="R96" s="11"/>
      <c r="S96" s="11"/>
    </row>
    <row r="97" spans="1:19">
      <c r="A97" s="11"/>
      <c r="B97" s="11"/>
      <c r="C97" s="11"/>
      <c r="D97" s="11"/>
      <c r="E97" s="11"/>
      <c r="F97" s="11"/>
      <c r="G97" s="12"/>
      <c r="H97" s="11"/>
      <c r="I97" s="11"/>
      <c r="J97" s="11"/>
      <c r="K97" s="11"/>
      <c r="L97" s="11"/>
      <c r="M97" s="11"/>
      <c r="N97" s="11"/>
      <c r="O97" s="11"/>
      <c r="P97" s="11"/>
      <c r="Q97" s="11"/>
      <c r="R97" s="11"/>
      <c r="S97" s="11"/>
    </row>
    <row r="98" spans="1:19">
      <c r="A98" s="11"/>
      <c r="B98" s="11"/>
      <c r="C98" s="11"/>
      <c r="D98" s="11"/>
      <c r="E98" s="11"/>
      <c r="F98" s="11"/>
      <c r="G98" s="12"/>
      <c r="H98" s="11"/>
      <c r="I98" s="11"/>
      <c r="J98" s="11"/>
      <c r="K98" s="11"/>
      <c r="L98" s="11"/>
      <c r="M98" s="11"/>
      <c r="N98" s="11"/>
      <c r="O98" s="11"/>
      <c r="P98" s="11"/>
      <c r="Q98" s="11"/>
      <c r="R98" s="11"/>
      <c r="S98" s="11"/>
    </row>
    <row r="99" spans="1:19">
      <c r="A99" s="11"/>
      <c r="B99" s="11"/>
      <c r="C99" s="11"/>
      <c r="D99" s="11"/>
      <c r="E99" s="11"/>
      <c r="F99" s="11"/>
      <c r="G99" s="12"/>
      <c r="H99" s="11"/>
      <c r="I99" s="11"/>
      <c r="J99" s="11"/>
      <c r="K99" s="11"/>
      <c r="L99" s="11"/>
      <c r="M99" s="11"/>
      <c r="N99" s="11"/>
      <c r="O99" s="11"/>
      <c r="P99" s="11"/>
      <c r="Q99" s="11"/>
      <c r="R99" s="11"/>
      <c r="S99" s="11"/>
    </row>
    <row r="100" spans="1:19">
      <c r="A100" s="11"/>
      <c r="B100" s="11"/>
      <c r="C100" s="11"/>
      <c r="D100" s="11"/>
      <c r="E100" s="11"/>
      <c r="F100" s="11"/>
      <c r="G100" s="12"/>
      <c r="H100" s="11"/>
      <c r="I100" s="11"/>
      <c r="J100" s="11"/>
      <c r="K100" s="11"/>
      <c r="L100" s="11"/>
      <c r="M100" s="11"/>
      <c r="N100" s="11"/>
      <c r="O100" s="11"/>
      <c r="P100" s="11"/>
      <c r="Q100" s="11"/>
      <c r="R100" s="11"/>
      <c r="S100" s="11"/>
    </row>
    <row r="101" spans="1:19">
      <c r="A101" s="11"/>
      <c r="B101" s="11"/>
      <c r="C101" s="11"/>
      <c r="D101" s="11"/>
      <c r="E101" s="11"/>
      <c r="F101" s="11"/>
      <c r="G101" s="12"/>
      <c r="H101" s="11"/>
      <c r="I101" s="11"/>
      <c r="J101" s="11"/>
      <c r="K101" s="11"/>
      <c r="L101" s="11"/>
      <c r="M101" s="11"/>
      <c r="N101" s="11"/>
      <c r="O101" s="11"/>
      <c r="P101" s="11"/>
      <c r="Q101" s="11"/>
      <c r="R101" s="11"/>
      <c r="S101" s="11"/>
    </row>
    <row r="102" spans="1:19">
      <c r="A102" s="11"/>
      <c r="B102" s="11"/>
      <c r="C102" s="11"/>
      <c r="D102" s="11"/>
      <c r="E102" s="11"/>
      <c r="F102" s="11"/>
      <c r="G102" s="12"/>
      <c r="H102" s="11"/>
      <c r="I102" s="11"/>
      <c r="J102" s="11"/>
      <c r="K102" s="11"/>
      <c r="L102" s="11"/>
      <c r="M102" s="11"/>
      <c r="N102" s="11"/>
      <c r="O102" s="11"/>
      <c r="P102" s="11"/>
      <c r="Q102" s="11"/>
      <c r="R102" s="11"/>
      <c r="S102" s="11"/>
    </row>
    <row r="103" spans="1:19">
      <c r="A103" s="11"/>
      <c r="B103" s="11"/>
      <c r="C103" s="11"/>
      <c r="D103" s="11"/>
      <c r="E103" s="11"/>
      <c r="F103" s="11"/>
      <c r="G103" s="12"/>
      <c r="H103" s="11"/>
      <c r="I103" s="11"/>
      <c r="J103" s="11"/>
      <c r="K103" s="11"/>
      <c r="L103" s="11"/>
      <c r="M103" s="11"/>
      <c r="N103" s="11"/>
      <c r="O103" s="11"/>
      <c r="P103" s="11"/>
      <c r="Q103" s="11"/>
      <c r="R103" s="11"/>
      <c r="S103" s="11"/>
    </row>
    <row r="104" spans="1:19">
      <c r="A104" s="11"/>
      <c r="B104" s="11"/>
      <c r="C104" s="11"/>
      <c r="D104" s="11"/>
      <c r="E104" s="11"/>
      <c r="F104" s="11"/>
      <c r="G104" s="12"/>
      <c r="H104" s="11"/>
      <c r="I104" s="11"/>
      <c r="J104" s="11"/>
      <c r="K104" s="11"/>
      <c r="L104" s="11"/>
      <c r="M104" s="11"/>
      <c r="N104" s="11"/>
      <c r="O104" s="11"/>
      <c r="P104" s="11"/>
      <c r="Q104" s="11"/>
      <c r="R104" s="11"/>
      <c r="S104" s="11"/>
    </row>
    <row r="105" spans="1:19">
      <c r="A105" s="11"/>
      <c r="B105" s="11"/>
      <c r="C105" s="11"/>
      <c r="D105" s="11"/>
      <c r="E105" s="11"/>
      <c r="F105" s="11"/>
      <c r="G105" s="12"/>
      <c r="H105" s="11"/>
      <c r="I105" s="11"/>
      <c r="J105" s="11"/>
      <c r="K105" s="11"/>
      <c r="L105" s="11"/>
      <c r="M105" s="11"/>
      <c r="N105" s="11"/>
      <c r="O105" s="11"/>
      <c r="P105" s="11"/>
      <c r="Q105" s="11"/>
      <c r="R105" s="11"/>
      <c r="S105" s="11"/>
    </row>
    <row r="106" spans="1:19">
      <c r="A106" s="11"/>
      <c r="B106" s="11"/>
      <c r="C106" s="11"/>
      <c r="D106" s="11"/>
      <c r="E106" s="11"/>
      <c r="F106" s="11"/>
      <c r="G106" s="12"/>
      <c r="H106" s="11"/>
      <c r="I106" s="11"/>
      <c r="J106" s="11"/>
      <c r="K106" s="11"/>
      <c r="L106" s="11"/>
      <c r="M106" s="11"/>
      <c r="N106" s="11"/>
      <c r="O106" s="11"/>
      <c r="P106" s="11"/>
      <c r="Q106" s="11"/>
      <c r="R106" s="11"/>
      <c r="S106" s="11"/>
    </row>
    <row r="107" spans="1:19">
      <c r="A107" s="11"/>
      <c r="B107" s="11"/>
      <c r="C107" s="11"/>
      <c r="D107" s="11"/>
      <c r="E107" s="11"/>
      <c r="F107" s="11"/>
      <c r="G107" s="12"/>
      <c r="H107" s="11"/>
      <c r="I107" s="11"/>
      <c r="J107" s="11"/>
      <c r="K107" s="11"/>
      <c r="L107" s="11"/>
      <c r="M107" s="11"/>
      <c r="N107" s="11"/>
      <c r="O107" s="11"/>
      <c r="P107" s="11"/>
      <c r="Q107" s="11"/>
      <c r="R107" s="11"/>
      <c r="S107" s="11"/>
    </row>
    <row r="108" spans="1:19">
      <c r="A108" s="11"/>
      <c r="B108" s="11"/>
      <c r="C108" s="11"/>
      <c r="D108" s="11"/>
      <c r="E108" s="11"/>
      <c r="F108" s="11"/>
      <c r="G108" s="12"/>
      <c r="H108" s="11"/>
      <c r="I108" s="11"/>
      <c r="J108" s="11"/>
      <c r="K108" s="11"/>
      <c r="L108" s="11"/>
      <c r="M108" s="11"/>
      <c r="N108" s="11"/>
      <c r="O108" s="11"/>
      <c r="P108" s="11"/>
      <c r="Q108" s="11"/>
      <c r="R108" s="11"/>
      <c r="S108" s="11"/>
    </row>
    <row r="109" spans="1:19">
      <c r="A109" s="11"/>
      <c r="B109" s="11"/>
      <c r="C109" s="11"/>
      <c r="D109" s="11"/>
      <c r="E109" s="11"/>
      <c r="F109" s="11"/>
      <c r="G109" s="12"/>
      <c r="H109" s="11"/>
      <c r="I109" s="11"/>
      <c r="J109" s="11"/>
      <c r="K109" s="11"/>
      <c r="L109" s="11"/>
      <c r="M109" s="11"/>
      <c r="N109" s="11"/>
      <c r="O109" s="11"/>
      <c r="P109" s="11"/>
      <c r="Q109" s="11"/>
      <c r="R109" s="11"/>
      <c r="S109" s="11"/>
    </row>
    <row r="110" spans="1:19">
      <c r="A110" s="11"/>
      <c r="B110" s="11"/>
      <c r="C110" s="11"/>
      <c r="D110" s="11"/>
      <c r="E110" s="11"/>
      <c r="F110" s="11"/>
      <c r="G110" s="12"/>
      <c r="H110" s="11"/>
      <c r="I110" s="11"/>
      <c r="J110" s="11"/>
      <c r="K110" s="11"/>
      <c r="L110" s="11"/>
      <c r="M110" s="11"/>
      <c r="N110" s="11"/>
      <c r="O110" s="11"/>
      <c r="P110" s="11"/>
      <c r="Q110" s="11"/>
      <c r="R110" s="11"/>
      <c r="S110" s="11"/>
    </row>
    <row r="111" spans="1:19">
      <c r="A111" s="11"/>
      <c r="B111" s="11"/>
      <c r="C111" s="11"/>
      <c r="D111" s="11"/>
      <c r="E111" s="11"/>
      <c r="F111" s="11"/>
      <c r="G111" s="12"/>
      <c r="H111" s="11"/>
      <c r="I111" s="11"/>
      <c r="J111" s="11"/>
      <c r="K111" s="11"/>
      <c r="L111" s="11"/>
      <c r="M111" s="11"/>
      <c r="N111" s="11"/>
      <c r="O111" s="11"/>
      <c r="P111" s="11"/>
      <c r="Q111" s="11"/>
      <c r="R111" s="11"/>
      <c r="S111" s="11"/>
    </row>
    <row r="112" spans="1:19">
      <c r="A112" s="11"/>
      <c r="B112" s="11"/>
      <c r="C112" s="11"/>
      <c r="D112" s="11"/>
      <c r="E112" s="11"/>
      <c r="F112" s="11"/>
      <c r="G112" s="12"/>
      <c r="H112" s="11"/>
      <c r="I112" s="11"/>
      <c r="J112" s="11"/>
      <c r="K112" s="11"/>
      <c r="L112" s="11"/>
      <c r="M112" s="11"/>
      <c r="N112" s="11"/>
      <c r="O112" s="11"/>
      <c r="P112" s="11"/>
      <c r="Q112" s="11"/>
      <c r="R112" s="11"/>
      <c r="S112" s="11"/>
    </row>
    <row r="113" spans="1:19">
      <c r="A113" s="11"/>
      <c r="B113" s="11"/>
      <c r="C113" s="11"/>
      <c r="D113" s="11"/>
      <c r="E113" s="11"/>
      <c r="F113" s="11"/>
      <c r="G113" s="12"/>
      <c r="H113" s="11"/>
      <c r="I113" s="11"/>
      <c r="J113" s="11"/>
      <c r="K113" s="11"/>
      <c r="L113" s="11"/>
      <c r="M113" s="11"/>
      <c r="N113" s="11"/>
      <c r="O113" s="11"/>
      <c r="P113" s="11"/>
      <c r="Q113" s="11"/>
      <c r="R113" s="11"/>
      <c r="S113" s="11"/>
    </row>
    <row r="114" spans="1:19">
      <c r="A114" s="11"/>
      <c r="B114" s="11"/>
      <c r="C114" s="11"/>
      <c r="D114" s="11"/>
      <c r="E114" s="11"/>
      <c r="F114" s="11"/>
      <c r="G114" s="12"/>
      <c r="H114" s="11"/>
      <c r="I114" s="11"/>
      <c r="J114" s="11"/>
      <c r="K114" s="11"/>
      <c r="L114" s="11"/>
      <c r="M114" s="11"/>
      <c r="N114" s="11"/>
      <c r="O114" s="11"/>
      <c r="P114" s="11"/>
      <c r="Q114" s="11"/>
      <c r="R114" s="11"/>
      <c r="S114" s="11"/>
    </row>
    <row r="115" spans="1:19">
      <c r="A115" s="11"/>
      <c r="B115" s="11"/>
      <c r="C115" s="11"/>
      <c r="D115" s="11"/>
      <c r="E115" s="11"/>
      <c r="F115" s="11"/>
      <c r="G115" s="12"/>
      <c r="H115" s="11"/>
      <c r="I115" s="11"/>
      <c r="J115" s="11"/>
      <c r="K115" s="11"/>
      <c r="L115" s="11"/>
      <c r="M115" s="11"/>
      <c r="N115" s="11"/>
      <c r="O115" s="11"/>
      <c r="P115" s="11"/>
      <c r="Q115" s="11"/>
      <c r="R115" s="11"/>
      <c r="S115" s="11"/>
    </row>
    <row r="116" spans="1:19">
      <c r="A116" s="11"/>
      <c r="B116" s="11"/>
      <c r="C116" s="11"/>
      <c r="D116" s="11"/>
      <c r="E116" s="11"/>
      <c r="F116" s="11"/>
      <c r="G116" s="12"/>
      <c r="H116" s="11"/>
      <c r="I116" s="11"/>
      <c r="J116" s="11"/>
      <c r="K116" s="11"/>
      <c r="L116" s="11"/>
      <c r="M116" s="11"/>
      <c r="N116" s="11"/>
      <c r="O116" s="11"/>
      <c r="P116" s="11"/>
      <c r="Q116" s="11"/>
      <c r="R116" s="11"/>
      <c r="S116" s="11"/>
    </row>
    <row r="117" spans="1:19">
      <c r="A117" s="11"/>
      <c r="B117" s="11"/>
      <c r="C117" s="11"/>
      <c r="D117" s="11"/>
      <c r="E117" s="11"/>
      <c r="F117" s="11"/>
      <c r="G117" s="12"/>
      <c r="H117" s="11"/>
      <c r="I117" s="11"/>
      <c r="J117" s="11"/>
      <c r="K117" s="11"/>
      <c r="L117" s="11"/>
      <c r="M117" s="11"/>
      <c r="N117" s="11"/>
      <c r="O117" s="11"/>
      <c r="P117" s="11"/>
      <c r="Q117" s="11"/>
      <c r="R117" s="11"/>
      <c r="S117" s="11"/>
    </row>
    <row r="118" spans="1:19">
      <c r="A118" s="11"/>
      <c r="B118" s="11"/>
      <c r="C118" s="11"/>
      <c r="D118" s="11"/>
      <c r="E118" s="11"/>
      <c r="F118" s="11"/>
      <c r="G118" s="12"/>
      <c r="H118" s="11"/>
      <c r="I118" s="11"/>
      <c r="J118" s="11"/>
      <c r="K118" s="11"/>
      <c r="L118" s="11"/>
      <c r="M118" s="11"/>
      <c r="N118" s="11"/>
      <c r="O118" s="11"/>
      <c r="P118" s="11"/>
      <c r="Q118" s="11"/>
      <c r="R118" s="11"/>
      <c r="S118" s="11"/>
    </row>
    <row r="119" spans="1:19">
      <c r="A119" s="11"/>
      <c r="B119" s="11"/>
      <c r="C119" s="11"/>
      <c r="D119" s="11"/>
      <c r="E119" s="11"/>
      <c r="F119" s="11"/>
      <c r="G119" s="12"/>
      <c r="H119" s="11"/>
      <c r="I119" s="11"/>
      <c r="J119" s="11"/>
      <c r="K119" s="11"/>
      <c r="L119" s="11"/>
      <c r="M119" s="11"/>
      <c r="N119" s="11"/>
      <c r="O119" s="11"/>
      <c r="P119" s="11"/>
      <c r="Q119" s="11"/>
      <c r="R119" s="11"/>
      <c r="S119" s="11"/>
    </row>
    <row r="120" spans="1:19">
      <c r="A120" s="11"/>
      <c r="B120" s="11"/>
      <c r="C120" s="11"/>
      <c r="D120" s="11"/>
      <c r="E120" s="11"/>
      <c r="F120" s="11"/>
      <c r="G120" s="12"/>
      <c r="H120" s="11"/>
      <c r="I120" s="11"/>
      <c r="J120" s="11"/>
      <c r="K120" s="11"/>
      <c r="L120" s="11"/>
      <c r="M120" s="11"/>
      <c r="N120" s="11"/>
      <c r="O120" s="11"/>
      <c r="P120" s="11"/>
      <c r="Q120" s="11"/>
      <c r="R120" s="11"/>
      <c r="S120" s="11"/>
    </row>
    <row r="121" spans="1:19">
      <c r="A121" s="11"/>
      <c r="B121" s="11"/>
      <c r="C121" s="11"/>
      <c r="D121" s="11"/>
      <c r="E121" s="11"/>
      <c r="F121" s="11"/>
      <c r="G121" s="12"/>
      <c r="H121" s="11"/>
      <c r="I121" s="11"/>
      <c r="J121" s="11"/>
      <c r="K121" s="11"/>
      <c r="L121" s="11"/>
      <c r="M121" s="11"/>
      <c r="N121" s="11"/>
      <c r="O121" s="11"/>
      <c r="P121" s="11"/>
      <c r="Q121" s="11"/>
      <c r="R121" s="11"/>
      <c r="S121" s="11"/>
    </row>
    <row r="122" spans="1:19">
      <c r="A122" s="11"/>
      <c r="B122" s="11"/>
      <c r="C122" s="11"/>
      <c r="D122" s="11"/>
      <c r="E122" s="11"/>
      <c r="F122" s="11"/>
      <c r="G122" s="12"/>
      <c r="H122" s="11"/>
      <c r="I122" s="11"/>
      <c r="J122" s="11"/>
      <c r="K122" s="11"/>
      <c r="L122" s="11"/>
      <c r="M122" s="11"/>
      <c r="N122" s="11"/>
      <c r="O122" s="11"/>
      <c r="P122" s="11"/>
      <c r="Q122" s="11"/>
      <c r="R122" s="11"/>
      <c r="S122" s="11"/>
    </row>
    <row r="123" spans="1:19">
      <c r="A123" s="11"/>
      <c r="B123" s="11"/>
      <c r="C123" s="11"/>
      <c r="D123" s="11"/>
      <c r="E123" s="11"/>
      <c r="F123" s="11"/>
      <c r="G123" s="12"/>
      <c r="H123" s="11"/>
      <c r="I123" s="11"/>
      <c r="J123" s="11"/>
      <c r="K123" s="11"/>
      <c r="L123" s="11"/>
      <c r="M123" s="11"/>
      <c r="N123" s="11"/>
      <c r="O123" s="11"/>
      <c r="P123" s="11"/>
      <c r="Q123" s="11"/>
      <c r="R123" s="11"/>
      <c r="S123" s="11"/>
    </row>
    <row r="124" spans="1:19">
      <c r="A124" s="11"/>
      <c r="B124" s="11"/>
      <c r="C124" s="11"/>
      <c r="D124" s="11"/>
      <c r="E124" s="11"/>
      <c r="F124" s="11"/>
      <c r="G124" s="12"/>
      <c r="H124" s="11"/>
      <c r="I124" s="11"/>
      <c r="J124" s="11"/>
      <c r="K124" s="11"/>
      <c r="L124" s="11"/>
      <c r="M124" s="11"/>
      <c r="N124" s="11"/>
      <c r="O124" s="11"/>
      <c r="P124" s="11"/>
      <c r="Q124" s="11"/>
      <c r="R124" s="11"/>
      <c r="S124" s="11"/>
    </row>
    <row r="125" spans="1:19">
      <c r="A125" s="11"/>
      <c r="B125" s="11"/>
      <c r="C125" s="11"/>
      <c r="D125" s="11"/>
      <c r="E125" s="11"/>
      <c r="F125" s="11"/>
      <c r="G125" s="12"/>
      <c r="H125" s="11"/>
      <c r="I125" s="11"/>
      <c r="J125" s="11"/>
      <c r="K125" s="11"/>
      <c r="L125" s="11"/>
      <c r="M125" s="11"/>
      <c r="N125" s="11"/>
      <c r="O125" s="11"/>
      <c r="P125" s="11"/>
      <c r="Q125" s="11"/>
      <c r="R125" s="11"/>
      <c r="S125" s="11"/>
    </row>
    <row r="126" spans="1:19">
      <c r="A126" s="11"/>
      <c r="B126" s="11"/>
      <c r="C126" s="11"/>
      <c r="D126" s="11"/>
      <c r="E126" s="11"/>
      <c r="F126" s="11"/>
      <c r="G126" s="12"/>
      <c r="H126" s="11"/>
      <c r="I126" s="11"/>
      <c r="J126" s="11"/>
      <c r="K126" s="11"/>
      <c r="L126" s="11"/>
      <c r="M126" s="11"/>
      <c r="N126" s="11"/>
      <c r="O126" s="11"/>
      <c r="P126" s="11"/>
      <c r="Q126" s="11"/>
      <c r="R126" s="11"/>
      <c r="S126" s="11"/>
    </row>
    <row r="127" spans="1:19">
      <c r="A127" s="11"/>
      <c r="B127" s="11"/>
      <c r="C127" s="11"/>
      <c r="D127" s="11"/>
      <c r="E127" s="11"/>
      <c r="F127" s="11"/>
      <c r="G127" s="12"/>
      <c r="H127" s="11"/>
      <c r="I127" s="11"/>
      <c r="J127" s="11"/>
      <c r="K127" s="11"/>
      <c r="L127" s="11"/>
      <c r="M127" s="11"/>
      <c r="N127" s="11"/>
      <c r="O127" s="11"/>
      <c r="P127" s="11"/>
      <c r="Q127" s="11"/>
      <c r="R127" s="11"/>
      <c r="S127" s="11"/>
    </row>
    <row r="128" spans="1:19">
      <c r="A128" s="11"/>
      <c r="B128" s="11"/>
      <c r="C128" s="11"/>
      <c r="D128" s="11"/>
      <c r="E128" s="11"/>
      <c r="F128" s="11"/>
      <c r="G128" s="12"/>
      <c r="H128" s="11"/>
      <c r="I128" s="11"/>
      <c r="J128" s="11"/>
      <c r="K128" s="11"/>
      <c r="L128" s="11"/>
      <c r="M128" s="11"/>
      <c r="N128" s="11"/>
      <c r="O128" s="11"/>
      <c r="P128" s="11"/>
      <c r="Q128" s="11"/>
      <c r="R128" s="11"/>
      <c r="S128" s="11"/>
    </row>
    <row r="129" spans="1:19">
      <c r="A129" s="11"/>
      <c r="B129" s="11"/>
      <c r="C129" s="11"/>
      <c r="D129" s="11"/>
      <c r="E129" s="11"/>
      <c r="F129" s="11"/>
      <c r="G129" s="12"/>
      <c r="H129" s="11"/>
      <c r="I129" s="11"/>
      <c r="J129" s="11"/>
      <c r="K129" s="11"/>
      <c r="L129" s="11"/>
      <c r="M129" s="11"/>
      <c r="N129" s="11"/>
      <c r="O129" s="11"/>
      <c r="P129" s="11"/>
      <c r="Q129" s="11"/>
      <c r="R129" s="11"/>
      <c r="S129" s="11"/>
    </row>
    <row r="130" spans="1:19">
      <c r="A130" s="11"/>
      <c r="B130" s="11"/>
      <c r="C130" s="11"/>
      <c r="D130" s="11"/>
      <c r="E130" s="11"/>
      <c r="F130" s="11"/>
      <c r="G130" s="12"/>
      <c r="H130" s="11"/>
      <c r="I130" s="11"/>
      <c r="J130" s="11"/>
      <c r="K130" s="11"/>
      <c r="L130" s="11"/>
      <c r="M130" s="11"/>
      <c r="N130" s="11"/>
      <c r="O130" s="11"/>
      <c r="P130" s="11"/>
      <c r="Q130" s="11"/>
      <c r="R130" s="11"/>
      <c r="S130" s="11"/>
    </row>
    <row r="131" spans="1:19">
      <c r="A131" s="11"/>
      <c r="B131" s="11"/>
      <c r="C131" s="11"/>
      <c r="D131" s="11"/>
      <c r="E131" s="11"/>
      <c r="F131" s="11"/>
      <c r="G131" s="12"/>
      <c r="H131" s="11"/>
      <c r="I131" s="11"/>
      <c r="J131" s="11"/>
      <c r="K131" s="11"/>
      <c r="L131" s="11"/>
      <c r="M131" s="11"/>
      <c r="N131" s="11"/>
      <c r="O131" s="11"/>
      <c r="P131" s="11"/>
      <c r="Q131" s="11"/>
      <c r="R131" s="11"/>
      <c r="S131" s="11"/>
    </row>
    <row r="132" spans="1:19">
      <c r="A132" s="11"/>
      <c r="B132" s="11"/>
      <c r="C132" s="11"/>
      <c r="D132" s="11"/>
      <c r="E132" s="11"/>
      <c r="F132" s="11"/>
      <c r="G132" s="12"/>
      <c r="H132" s="11"/>
      <c r="I132" s="11"/>
      <c r="J132" s="11"/>
      <c r="K132" s="11"/>
      <c r="L132" s="11"/>
      <c r="M132" s="11"/>
      <c r="N132" s="11"/>
      <c r="O132" s="11"/>
      <c r="P132" s="11"/>
      <c r="Q132" s="11"/>
      <c r="R132" s="11"/>
      <c r="S132" s="11"/>
    </row>
    <row r="133" spans="1:19">
      <c r="A133" s="11"/>
      <c r="B133" s="11"/>
      <c r="C133" s="11"/>
      <c r="D133" s="11"/>
      <c r="E133" s="11"/>
      <c r="F133" s="11"/>
      <c r="G133" s="12"/>
      <c r="H133" s="11"/>
      <c r="I133" s="11"/>
      <c r="J133" s="11"/>
      <c r="K133" s="11"/>
      <c r="L133" s="11"/>
      <c r="M133" s="11"/>
      <c r="N133" s="11"/>
      <c r="O133" s="11"/>
      <c r="P133" s="11"/>
      <c r="Q133" s="11"/>
      <c r="R133" s="11"/>
      <c r="S133" s="11"/>
    </row>
    <row r="134" spans="1:19">
      <c r="A134" s="11"/>
      <c r="B134" s="11"/>
      <c r="C134" s="11"/>
      <c r="D134" s="11"/>
      <c r="E134" s="11"/>
      <c r="F134" s="11"/>
      <c r="G134" s="12"/>
      <c r="H134" s="11"/>
      <c r="I134" s="11"/>
      <c r="J134" s="11"/>
      <c r="K134" s="11"/>
      <c r="L134" s="11"/>
      <c r="M134" s="11"/>
      <c r="N134" s="11"/>
      <c r="O134" s="11"/>
      <c r="P134" s="11"/>
      <c r="Q134" s="11"/>
      <c r="R134" s="11"/>
      <c r="S134" s="11"/>
    </row>
    <row r="135" spans="1:19">
      <c r="A135" s="11"/>
      <c r="B135" s="11"/>
      <c r="C135" s="11"/>
      <c r="D135" s="11"/>
      <c r="E135" s="11"/>
      <c r="F135" s="11"/>
      <c r="G135" s="12"/>
      <c r="H135" s="11"/>
      <c r="I135" s="11"/>
      <c r="J135" s="11"/>
      <c r="K135" s="11"/>
      <c r="L135" s="11"/>
      <c r="M135" s="11"/>
      <c r="N135" s="11"/>
      <c r="O135" s="11"/>
      <c r="P135" s="11"/>
      <c r="Q135" s="11"/>
      <c r="R135" s="11"/>
      <c r="S135" s="11"/>
    </row>
    <row r="136" spans="1:19">
      <c r="A136" s="11"/>
      <c r="B136" s="11"/>
      <c r="C136" s="11"/>
      <c r="D136" s="11"/>
      <c r="E136" s="11"/>
      <c r="F136" s="11"/>
      <c r="G136" s="12"/>
      <c r="H136" s="11"/>
      <c r="I136" s="11"/>
      <c r="J136" s="11"/>
      <c r="K136" s="11"/>
      <c r="L136" s="11"/>
      <c r="M136" s="11"/>
      <c r="N136" s="11"/>
      <c r="O136" s="11"/>
      <c r="P136" s="11"/>
      <c r="Q136" s="11"/>
      <c r="R136" s="11"/>
      <c r="S136" s="11"/>
    </row>
    <row r="137" spans="1:19">
      <c r="A137" s="11"/>
      <c r="B137" s="11"/>
      <c r="C137" s="11"/>
      <c r="D137" s="11"/>
      <c r="E137" s="11"/>
      <c r="F137" s="11"/>
      <c r="G137" s="12"/>
      <c r="H137" s="11"/>
      <c r="I137" s="11"/>
      <c r="J137" s="11"/>
      <c r="K137" s="11"/>
      <c r="L137" s="11"/>
      <c r="M137" s="11"/>
      <c r="N137" s="11"/>
      <c r="O137" s="11"/>
      <c r="P137" s="11"/>
      <c r="Q137" s="11"/>
      <c r="R137" s="11"/>
      <c r="S137" s="11"/>
    </row>
    <row r="138" spans="1:19">
      <c r="A138" s="11"/>
      <c r="B138" s="11"/>
      <c r="C138" s="11"/>
      <c r="D138" s="11"/>
      <c r="E138" s="11"/>
      <c r="F138" s="11"/>
      <c r="G138" s="12"/>
      <c r="H138" s="11"/>
      <c r="I138" s="11"/>
      <c r="J138" s="11"/>
      <c r="K138" s="11"/>
      <c r="L138" s="11"/>
      <c r="M138" s="11"/>
      <c r="N138" s="11"/>
      <c r="O138" s="11"/>
      <c r="P138" s="11"/>
      <c r="Q138" s="11"/>
      <c r="R138" s="11"/>
      <c r="S138" s="11"/>
    </row>
    <row r="139" spans="1:19">
      <c r="A139" s="11"/>
      <c r="B139" s="11"/>
      <c r="C139" s="11"/>
      <c r="D139" s="11"/>
      <c r="E139" s="11"/>
      <c r="F139" s="11"/>
      <c r="G139" s="12"/>
      <c r="H139" s="11"/>
      <c r="I139" s="11"/>
      <c r="J139" s="11"/>
      <c r="K139" s="11"/>
      <c r="L139" s="11"/>
      <c r="M139" s="11"/>
      <c r="N139" s="11"/>
      <c r="O139" s="11"/>
      <c r="P139" s="11"/>
      <c r="Q139" s="11"/>
      <c r="R139" s="11"/>
      <c r="S139" s="11"/>
    </row>
    <row r="140" spans="1:19">
      <c r="A140" s="11"/>
      <c r="B140" s="11"/>
      <c r="C140" s="11"/>
      <c r="D140" s="11"/>
      <c r="E140" s="11"/>
      <c r="F140" s="11"/>
      <c r="G140" s="12"/>
      <c r="H140" s="11"/>
      <c r="I140" s="11"/>
      <c r="J140" s="11"/>
      <c r="K140" s="11"/>
      <c r="L140" s="11"/>
      <c r="M140" s="11"/>
      <c r="N140" s="11"/>
      <c r="O140" s="11"/>
      <c r="P140" s="11"/>
      <c r="Q140" s="11"/>
      <c r="R140" s="11"/>
      <c r="S140" s="11"/>
    </row>
    <row r="141" spans="1:19">
      <c r="A141" s="11"/>
      <c r="B141" s="11"/>
      <c r="C141" s="11"/>
      <c r="D141" s="11"/>
      <c r="E141" s="11"/>
      <c r="F141" s="11"/>
      <c r="G141" s="12"/>
      <c r="H141" s="11"/>
      <c r="I141" s="11"/>
      <c r="J141" s="11"/>
      <c r="K141" s="11"/>
      <c r="L141" s="11"/>
      <c r="M141" s="11"/>
      <c r="N141" s="11"/>
      <c r="O141" s="11"/>
      <c r="P141" s="11"/>
      <c r="Q141" s="11"/>
      <c r="R141" s="11"/>
      <c r="S141" s="11"/>
    </row>
    <row r="142" spans="1:19">
      <c r="A142" s="11"/>
      <c r="B142" s="11"/>
      <c r="C142" s="11"/>
      <c r="D142" s="11"/>
      <c r="E142" s="11"/>
      <c r="F142" s="11"/>
      <c r="G142" s="12"/>
      <c r="H142" s="11"/>
      <c r="I142" s="11"/>
      <c r="J142" s="11"/>
      <c r="K142" s="11"/>
      <c r="L142" s="11"/>
      <c r="M142" s="11"/>
      <c r="N142" s="11"/>
      <c r="O142" s="11"/>
      <c r="P142" s="11"/>
      <c r="Q142" s="11"/>
      <c r="R142" s="11"/>
      <c r="S142" s="11"/>
    </row>
    <row r="143" spans="1:19">
      <c r="A143" s="11"/>
      <c r="B143" s="11"/>
      <c r="C143" s="11"/>
      <c r="D143" s="11"/>
      <c r="E143" s="11"/>
      <c r="F143" s="11"/>
      <c r="G143" s="12"/>
      <c r="H143" s="11"/>
      <c r="I143" s="11"/>
      <c r="J143" s="11"/>
      <c r="K143" s="11"/>
      <c r="L143" s="11"/>
      <c r="M143" s="11"/>
      <c r="N143" s="11"/>
      <c r="O143" s="11"/>
      <c r="P143" s="11"/>
      <c r="Q143" s="11"/>
      <c r="R143" s="11"/>
      <c r="S143" s="11"/>
    </row>
    <row r="144" spans="1:19">
      <c r="A144" s="11"/>
      <c r="B144" s="11"/>
      <c r="C144" s="11"/>
      <c r="D144" s="11"/>
      <c r="E144" s="11"/>
      <c r="F144" s="11"/>
      <c r="G144" s="12"/>
      <c r="H144" s="11"/>
      <c r="I144" s="11"/>
      <c r="J144" s="11"/>
      <c r="K144" s="11"/>
      <c r="L144" s="11"/>
      <c r="M144" s="11"/>
      <c r="N144" s="11"/>
      <c r="O144" s="11"/>
      <c r="P144" s="11"/>
      <c r="Q144" s="11"/>
      <c r="R144" s="11"/>
      <c r="S144" s="11"/>
    </row>
    <row r="145" spans="1:19">
      <c r="A145" s="11"/>
      <c r="B145" s="11"/>
      <c r="C145" s="11"/>
      <c r="D145" s="11"/>
      <c r="E145" s="11"/>
      <c r="F145" s="11"/>
      <c r="G145" s="12"/>
      <c r="H145" s="11"/>
      <c r="I145" s="11"/>
      <c r="J145" s="11"/>
      <c r="K145" s="11"/>
      <c r="L145" s="11"/>
      <c r="M145" s="11"/>
      <c r="N145" s="11"/>
      <c r="O145" s="11"/>
      <c r="P145" s="11"/>
      <c r="Q145" s="11"/>
      <c r="R145" s="11"/>
      <c r="S145" s="11"/>
    </row>
    <row r="146" spans="1:19">
      <c r="A146" s="11"/>
      <c r="B146" s="11"/>
      <c r="C146" s="11"/>
      <c r="D146" s="11"/>
      <c r="E146" s="11"/>
      <c r="F146" s="11"/>
      <c r="G146" s="12"/>
      <c r="H146" s="11"/>
      <c r="I146" s="11"/>
      <c r="J146" s="11"/>
      <c r="K146" s="11"/>
      <c r="L146" s="11"/>
      <c r="M146" s="11"/>
      <c r="N146" s="11"/>
      <c r="O146" s="11"/>
      <c r="P146" s="11"/>
      <c r="Q146" s="11"/>
      <c r="R146" s="11"/>
      <c r="S146" s="11"/>
    </row>
    <row r="147" spans="1:19">
      <c r="A147" s="11"/>
      <c r="B147" s="11"/>
      <c r="C147" s="11"/>
      <c r="D147" s="11"/>
      <c r="E147" s="11"/>
      <c r="F147" s="11"/>
      <c r="G147" s="12"/>
      <c r="H147" s="11"/>
      <c r="I147" s="11"/>
      <c r="J147" s="11"/>
      <c r="K147" s="11"/>
      <c r="L147" s="11"/>
      <c r="M147" s="11"/>
      <c r="N147" s="11"/>
      <c r="O147" s="11"/>
      <c r="P147" s="11"/>
      <c r="Q147" s="11"/>
      <c r="R147" s="11"/>
      <c r="S147" s="11"/>
    </row>
    <row r="148" spans="1:19">
      <c r="A148" s="11"/>
      <c r="B148" s="11"/>
      <c r="C148" s="11"/>
      <c r="D148" s="11"/>
      <c r="E148" s="11"/>
      <c r="F148" s="11"/>
      <c r="G148" s="12"/>
      <c r="H148" s="11"/>
      <c r="I148" s="11"/>
      <c r="J148" s="11"/>
      <c r="K148" s="11"/>
      <c r="L148" s="11"/>
      <c r="M148" s="11"/>
      <c r="N148" s="11"/>
      <c r="O148" s="11"/>
      <c r="P148" s="11"/>
      <c r="Q148" s="11"/>
      <c r="R148" s="11"/>
      <c r="S148" s="11"/>
    </row>
    <row r="149" spans="1:19">
      <c r="A149" s="11"/>
      <c r="B149" s="11"/>
      <c r="C149" s="11"/>
      <c r="D149" s="11"/>
      <c r="E149" s="11"/>
      <c r="F149" s="11"/>
      <c r="G149" s="12"/>
      <c r="H149" s="11"/>
      <c r="I149" s="11"/>
      <c r="J149" s="11"/>
      <c r="K149" s="11"/>
      <c r="L149" s="11"/>
      <c r="M149" s="11"/>
      <c r="N149" s="11"/>
      <c r="O149" s="11"/>
      <c r="P149" s="11"/>
      <c r="Q149" s="11"/>
      <c r="R149" s="11"/>
      <c r="S149" s="11"/>
    </row>
    <row r="150" spans="1:19">
      <c r="A150" s="11"/>
      <c r="B150" s="11"/>
      <c r="C150" s="11"/>
      <c r="D150" s="11"/>
      <c r="E150" s="11"/>
      <c r="F150" s="11"/>
      <c r="G150" s="12"/>
      <c r="H150" s="11"/>
      <c r="I150" s="11"/>
      <c r="J150" s="11"/>
      <c r="K150" s="11"/>
      <c r="L150" s="11"/>
      <c r="M150" s="11"/>
      <c r="N150" s="11"/>
      <c r="O150" s="11"/>
      <c r="P150" s="11"/>
      <c r="Q150" s="11"/>
      <c r="R150" s="11"/>
      <c r="S150" s="11"/>
    </row>
    <row r="151" spans="1:19">
      <c r="A151" s="11"/>
      <c r="B151" s="11"/>
      <c r="C151" s="11"/>
      <c r="D151" s="11"/>
      <c r="E151" s="11"/>
      <c r="F151" s="11"/>
      <c r="G151" s="12"/>
      <c r="H151" s="11"/>
      <c r="I151" s="11"/>
      <c r="J151" s="11"/>
      <c r="K151" s="11"/>
      <c r="L151" s="11"/>
      <c r="M151" s="11"/>
      <c r="N151" s="11"/>
      <c r="O151" s="11"/>
      <c r="P151" s="11"/>
      <c r="Q151" s="11"/>
      <c r="R151" s="11"/>
      <c r="S151" s="11"/>
    </row>
    <row r="152" spans="1:19">
      <c r="A152" s="11"/>
      <c r="B152" s="11"/>
      <c r="C152" s="11"/>
      <c r="D152" s="11"/>
      <c r="E152" s="11"/>
      <c r="F152" s="11"/>
      <c r="G152" s="12"/>
      <c r="H152" s="11"/>
      <c r="I152" s="11"/>
      <c r="J152" s="11"/>
      <c r="K152" s="11"/>
      <c r="L152" s="11"/>
      <c r="M152" s="11"/>
      <c r="N152" s="11"/>
      <c r="O152" s="11"/>
      <c r="P152" s="11"/>
      <c r="Q152" s="11"/>
      <c r="R152" s="11"/>
      <c r="S152" s="11"/>
    </row>
    <row r="153" spans="1:19">
      <c r="A153" s="11"/>
      <c r="B153" s="11"/>
      <c r="C153" s="11"/>
      <c r="D153" s="11"/>
      <c r="E153" s="11"/>
      <c r="F153" s="11"/>
      <c r="G153" s="12"/>
      <c r="H153" s="11"/>
      <c r="I153" s="11"/>
      <c r="J153" s="11"/>
      <c r="K153" s="11"/>
      <c r="L153" s="11"/>
      <c r="M153" s="11"/>
      <c r="N153" s="11"/>
      <c r="O153" s="11"/>
      <c r="P153" s="11"/>
      <c r="Q153" s="11"/>
      <c r="R153" s="11"/>
      <c r="S153" s="11"/>
    </row>
    <row r="154" spans="1:19">
      <c r="A154" s="11"/>
      <c r="B154" s="11"/>
      <c r="C154" s="11"/>
      <c r="D154" s="11"/>
      <c r="E154" s="11"/>
      <c r="F154" s="11"/>
      <c r="G154" s="12"/>
      <c r="H154" s="11"/>
      <c r="I154" s="11"/>
      <c r="J154" s="11"/>
      <c r="K154" s="11"/>
      <c r="L154" s="11"/>
      <c r="M154" s="11"/>
      <c r="N154" s="11"/>
      <c r="O154" s="11"/>
      <c r="P154" s="11"/>
      <c r="Q154" s="11"/>
      <c r="R154" s="11"/>
      <c r="S154" s="11"/>
    </row>
    <row r="155" spans="1:19">
      <c r="A155" s="11"/>
      <c r="B155" s="11"/>
      <c r="C155" s="11"/>
      <c r="D155" s="11"/>
      <c r="E155" s="11"/>
      <c r="F155" s="11"/>
      <c r="G155" s="12"/>
      <c r="H155" s="11"/>
      <c r="I155" s="11"/>
      <c r="J155" s="11"/>
      <c r="K155" s="11"/>
      <c r="L155" s="11"/>
      <c r="M155" s="11"/>
      <c r="N155" s="11"/>
      <c r="O155" s="11"/>
      <c r="P155" s="11"/>
      <c r="Q155" s="11"/>
      <c r="R155" s="11"/>
      <c r="S155" s="11"/>
    </row>
    <row r="156" spans="1:19">
      <c r="A156" s="11"/>
      <c r="B156" s="11"/>
      <c r="C156" s="11"/>
      <c r="D156" s="11"/>
      <c r="E156" s="11"/>
      <c r="F156" s="11"/>
      <c r="G156" s="12"/>
      <c r="H156" s="11"/>
      <c r="I156" s="11"/>
      <c r="J156" s="11"/>
      <c r="K156" s="11"/>
      <c r="L156" s="11"/>
      <c r="M156" s="11"/>
      <c r="N156" s="11"/>
      <c r="O156" s="11"/>
      <c r="P156" s="11"/>
      <c r="Q156" s="11"/>
      <c r="R156" s="11"/>
      <c r="S156" s="11"/>
    </row>
    <row r="157" spans="1:19">
      <c r="A157" s="11"/>
      <c r="B157" s="11"/>
      <c r="C157" s="11"/>
      <c r="D157" s="11"/>
      <c r="E157" s="11"/>
      <c r="F157" s="11"/>
      <c r="G157" s="12"/>
      <c r="H157" s="11"/>
      <c r="I157" s="11"/>
      <c r="J157" s="11"/>
      <c r="K157" s="11"/>
      <c r="L157" s="11"/>
      <c r="M157" s="11"/>
      <c r="N157" s="11"/>
      <c r="O157" s="11"/>
      <c r="P157" s="11"/>
      <c r="Q157" s="11"/>
      <c r="R157" s="11"/>
      <c r="S157" s="11"/>
    </row>
    <row r="158" spans="1:19">
      <c r="A158" s="11"/>
      <c r="B158" s="11"/>
      <c r="C158" s="11"/>
      <c r="D158" s="11"/>
      <c r="E158" s="11"/>
      <c r="F158" s="11"/>
      <c r="G158" s="12"/>
      <c r="H158" s="11"/>
      <c r="I158" s="11"/>
      <c r="J158" s="11"/>
      <c r="K158" s="11"/>
      <c r="L158" s="11"/>
      <c r="M158" s="11"/>
      <c r="N158" s="11"/>
      <c r="O158" s="11"/>
      <c r="P158" s="11"/>
      <c r="Q158" s="11"/>
      <c r="R158" s="11"/>
      <c r="S158" s="11"/>
    </row>
    <row r="159" spans="1:19">
      <c r="A159" s="11"/>
      <c r="B159" s="11"/>
      <c r="C159" s="11"/>
      <c r="D159" s="11"/>
      <c r="E159" s="11"/>
      <c r="F159" s="11"/>
      <c r="G159" s="12"/>
      <c r="H159" s="11"/>
      <c r="I159" s="11"/>
      <c r="J159" s="11"/>
      <c r="K159" s="11"/>
      <c r="L159" s="11"/>
      <c r="M159" s="11"/>
      <c r="N159" s="11"/>
      <c r="O159" s="11"/>
      <c r="P159" s="11"/>
      <c r="Q159" s="11"/>
      <c r="R159" s="11"/>
      <c r="S159" s="11"/>
    </row>
    <row r="160" spans="1:19">
      <c r="A160" s="11"/>
      <c r="B160" s="11"/>
      <c r="C160" s="11"/>
      <c r="D160" s="11"/>
      <c r="E160" s="11"/>
      <c r="F160" s="11"/>
      <c r="G160" s="12"/>
      <c r="H160" s="11"/>
      <c r="I160" s="11"/>
      <c r="J160" s="11"/>
      <c r="K160" s="11"/>
      <c r="L160" s="11"/>
      <c r="M160" s="11"/>
      <c r="N160" s="11"/>
      <c r="O160" s="11"/>
      <c r="P160" s="11"/>
      <c r="Q160" s="11"/>
      <c r="R160" s="11"/>
      <c r="S160" s="11"/>
    </row>
    <row r="161" spans="1:19">
      <c r="A161" s="11"/>
      <c r="B161" s="11"/>
      <c r="C161" s="11"/>
      <c r="D161" s="11"/>
      <c r="E161" s="11"/>
      <c r="F161" s="11"/>
      <c r="G161" s="12"/>
      <c r="H161" s="11"/>
      <c r="I161" s="11"/>
      <c r="J161" s="11"/>
      <c r="K161" s="11"/>
      <c r="L161" s="11"/>
      <c r="M161" s="11"/>
      <c r="N161" s="11"/>
      <c r="O161" s="11"/>
      <c r="P161" s="11"/>
      <c r="Q161" s="11"/>
      <c r="R161" s="11"/>
      <c r="S161" s="11"/>
    </row>
    <row r="162" spans="1:19">
      <c r="A162" s="11"/>
      <c r="B162" s="11"/>
      <c r="C162" s="11"/>
      <c r="D162" s="11"/>
      <c r="E162" s="11"/>
      <c r="F162" s="11"/>
      <c r="G162" s="12"/>
      <c r="H162" s="11"/>
      <c r="I162" s="11"/>
      <c r="J162" s="11"/>
      <c r="K162" s="11"/>
      <c r="L162" s="11"/>
      <c r="M162" s="11"/>
      <c r="N162" s="11"/>
      <c r="O162" s="11"/>
      <c r="P162" s="11"/>
      <c r="Q162" s="11"/>
      <c r="R162" s="11"/>
      <c r="S162" s="11"/>
    </row>
    <row r="163" spans="1:19">
      <c r="A163" s="11"/>
      <c r="B163" s="11"/>
      <c r="C163" s="11"/>
      <c r="D163" s="11"/>
      <c r="E163" s="11"/>
      <c r="F163" s="11"/>
      <c r="G163" s="12"/>
      <c r="H163" s="11"/>
      <c r="I163" s="11"/>
      <c r="J163" s="11"/>
      <c r="K163" s="11"/>
      <c r="L163" s="11"/>
      <c r="M163" s="11"/>
      <c r="N163" s="11"/>
      <c r="O163" s="11"/>
      <c r="P163" s="11"/>
      <c r="Q163" s="11"/>
      <c r="R163" s="11"/>
      <c r="S163" s="11"/>
    </row>
    <row r="164" spans="1:19">
      <c r="A164" s="11"/>
      <c r="B164" s="11"/>
      <c r="C164" s="11"/>
      <c r="D164" s="11"/>
      <c r="E164" s="11"/>
      <c r="F164" s="11"/>
      <c r="G164" s="12"/>
      <c r="H164" s="11"/>
      <c r="I164" s="11"/>
      <c r="J164" s="11"/>
      <c r="K164" s="11"/>
      <c r="L164" s="11"/>
      <c r="M164" s="11"/>
      <c r="N164" s="11"/>
      <c r="O164" s="11"/>
      <c r="P164" s="11"/>
      <c r="Q164" s="11"/>
      <c r="R164" s="11"/>
      <c r="S164" s="11"/>
    </row>
    <row r="165" spans="1:19">
      <c r="A165" s="11"/>
      <c r="B165" s="11"/>
      <c r="C165" s="11"/>
      <c r="D165" s="11"/>
      <c r="E165" s="11"/>
      <c r="F165" s="11"/>
      <c r="G165" s="12"/>
      <c r="H165" s="11"/>
      <c r="I165" s="11"/>
      <c r="J165" s="11"/>
      <c r="K165" s="11"/>
      <c r="L165" s="11"/>
      <c r="M165" s="11"/>
      <c r="N165" s="11"/>
      <c r="O165" s="11"/>
      <c r="P165" s="11"/>
      <c r="Q165" s="11"/>
      <c r="R165" s="11"/>
      <c r="S165" s="11"/>
    </row>
    <row r="166" spans="1:19">
      <c r="A166" s="11"/>
      <c r="B166" s="11"/>
      <c r="C166" s="11"/>
      <c r="D166" s="11"/>
      <c r="E166" s="11"/>
      <c r="F166" s="11"/>
      <c r="G166" s="12"/>
      <c r="H166" s="11"/>
      <c r="I166" s="11"/>
      <c r="J166" s="11"/>
      <c r="K166" s="11"/>
      <c r="L166" s="11"/>
      <c r="M166" s="11"/>
      <c r="N166" s="11"/>
      <c r="O166" s="11"/>
      <c r="P166" s="11"/>
      <c r="Q166" s="11"/>
      <c r="R166" s="11"/>
      <c r="S166" s="11"/>
    </row>
    <row r="167" spans="1:19">
      <c r="A167" s="11"/>
      <c r="B167" s="11"/>
      <c r="C167" s="11"/>
      <c r="D167" s="11"/>
      <c r="E167" s="11"/>
      <c r="F167" s="11"/>
      <c r="G167" s="12"/>
      <c r="H167" s="11"/>
      <c r="I167" s="11"/>
      <c r="J167" s="11"/>
      <c r="K167" s="11"/>
      <c r="L167" s="11"/>
      <c r="M167" s="11"/>
      <c r="N167" s="11"/>
      <c r="O167" s="11"/>
      <c r="P167" s="11"/>
      <c r="Q167" s="11"/>
      <c r="R167" s="11"/>
      <c r="S167" s="11"/>
    </row>
    <row r="168" spans="1:19">
      <c r="A168" s="11"/>
      <c r="B168" s="11"/>
      <c r="C168" s="11"/>
      <c r="D168" s="11"/>
      <c r="E168" s="11"/>
      <c r="F168" s="11"/>
      <c r="G168" s="12"/>
      <c r="H168" s="11"/>
      <c r="I168" s="11"/>
      <c r="J168" s="11"/>
      <c r="K168" s="11"/>
      <c r="L168" s="11"/>
      <c r="M168" s="11"/>
      <c r="N168" s="11"/>
      <c r="O168" s="11"/>
      <c r="P168" s="11"/>
      <c r="Q168" s="11"/>
      <c r="R168" s="11"/>
      <c r="S168" s="11"/>
    </row>
    <row r="169" spans="1:19">
      <c r="A169" s="11"/>
      <c r="B169" s="11"/>
      <c r="C169" s="11"/>
      <c r="D169" s="11"/>
      <c r="E169" s="11"/>
      <c r="F169" s="11"/>
      <c r="G169" s="12"/>
      <c r="H169" s="11"/>
      <c r="I169" s="11"/>
      <c r="J169" s="11"/>
      <c r="K169" s="11"/>
      <c r="L169" s="11"/>
      <c r="M169" s="11"/>
      <c r="N169" s="11"/>
      <c r="O169" s="11"/>
      <c r="P169" s="11"/>
      <c r="Q169" s="11"/>
      <c r="R169" s="11"/>
      <c r="S169" s="11"/>
    </row>
    <row r="170" spans="1:19">
      <c r="A170" s="11"/>
      <c r="B170" s="11"/>
      <c r="C170" s="11"/>
      <c r="D170" s="11"/>
      <c r="E170" s="11"/>
      <c r="F170" s="11"/>
      <c r="G170" s="12"/>
      <c r="H170" s="11"/>
      <c r="I170" s="11"/>
      <c r="J170" s="11"/>
      <c r="K170" s="11"/>
      <c r="L170" s="11"/>
      <c r="M170" s="11"/>
      <c r="N170" s="11"/>
      <c r="O170" s="11"/>
      <c r="P170" s="11"/>
      <c r="Q170" s="11"/>
      <c r="R170" s="11"/>
      <c r="S170" s="11"/>
    </row>
    <row r="171" spans="1:19">
      <c r="A171" s="11"/>
      <c r="B171" s="11"/>
      <c r="C171" s="11"/>
      <c r="D171" s="11"/>
      <c r="E171" s="11"/>
      <c r="F171" s="11"/>
      <c r="G171" s="12"/>
      <c r="H171" s="11"/>
      <c r="I171" s="11"/>
      <c r="J171" s="11"/>
      <c r="K171" s="11"/>
      <c r="L171" s="11"/>
      <c r="M171" s="11"/>
      <c r="N171" s="11"/>
      <c r="O171" s="11"/>
      <c r="P171" s="11"/>
      <c r="Q171" s="11"/>
      <c r="R171" s="11"/>
      <c r="S171" s="11"/>
    </row>
    <row r="172" spans="1:19">
      <c r="A172" s="11"/>
      <c r="B172" s="11"/>
      <c r="C172" s="11"/>
      <c r="D172" s="11"/>
      <c r="E172" s="11"/>
      <c r="F172" s="11"/>
      <c r="G172" s="12"/>
      <c r="H172" s="11"/>
      <c r="I172" s="11"/>
      <c r="J172" s="11"/>
      <c r="K172" s="11"/>
      <c r="L172" s="11"/>
      <c r="M172" s="11"/>
      <c r="N172" s="11"/>
      <c r="O172" s="11"/>
      <c r="P172" s="11"/>
      <c r="Q172" s="11"/>
      <c r="R172" s="11"/>
      <c r="S172" s="11"/>
    </row>
    <row r="173" spans="1:19">
      <c r="A173" s="11"/>
      <c r="B173" s="11"/>
      <c r="C173" s="11"/>
      <c r="D173" s="11"/>
      <c r="E173" s="11"/>
      <c r="F173" s="11"/>
      <c r="G173" s="12"/>
      <c r="H173" s="11"/>
      <c r="I173" s="11"/>
      <c r="J173" s="11"/>
      <c r="K173" s="11"/>
      <c r="L173" s="11"/>
      <c r="M173" s="11"/>
      <c r="N173" s="11"/>
      <c r="O173" s="11"/>
      <c r="P173" s="11"/>
      <c r="Q173" s="11"/>
      <c r="R173" s="11"/>
      <c r="S173" s="11"/>
    </row>
    <row r="174" spans="1:19">
      <c r="A174" s="11"/>
      <c r="B174" s="11"/>
      <c r="C174" s="11"/>
      <c r="D174" s="11"/>
      <c r="E174" s="11"/>
      <c r="F174" s="11"/>
      <c r="G174" s="12"/>
      <c r="H174" s="11"/>
      <c r="I174" s="11"/>
      <c r="J174" s="11"/>
      <c r="K174" s="11"/>
      <c r="L174" s="11"/>
      <c r="M174" s="11"/>
      <c r="N174" s="11"/>
      <c r="O174" s="11"/>
      <c r="P174" s="11"/>
      <c r="Q174" s="11"/>
      <c r="R174" s="11"/>
      <c r="S174" s="11"/>
    </row>
    <row r="175" spans="1:19">
      <c r="A175" s="11"/>
      <c r="B175" s="11"/>
      <c r="C175" s="11"/>
      <c r="D175" s="11"/>
      <c r="E175" s="11"/>
      <c r="F175" s="11"/>
      <c r="G175" s="12"/>
      <c r="H175" s="11"/>
      <c r="I175" s="11"/>
      <c r="J175" s="11"/>
      <c r="K175" s="11"/>
      <c r="L175" s="11"/>
      <c r="M175" s="11"/>
      <c r="N175" s="11"/>
      <c r="O175" s="11"/>
      <c r="P175" s="11"/>
      <c r="Q175" s="11"/>
      <c r="R175" s="11"/>
      <c r="S175" s="11"/>
    </row>
    <row r="176" spans="1:19">
      <c r="A176" s="11"/>
      <c r="B176" s="11"/>
      <c r="C176" s="11"/>
      <c r="D176" s="11"/>
      <c r="E176" s="11"/>
      <c r="F176" s="11"/>
      <c r="G176" s="12"/>
      <c r="H176" s="11"/>
      <c r="I176" s="11"/>
      <c r="J176" s="11"/>
      <c r="K176" s="11"/>
      <c r="L176" s="11"/>
      <c r="M176" s="11"/>
      <c r="N176" s="11"/>
      <c r="O176" s="11"/>
      <c r="P176" s="11"/>
      <c r="Q176" s="11"/>
      <c r="R176" s="11"/>
      <c r="S176" s="11"/>
    </row>
    <row r="177" spans="1:19">
      <c r="A177" s="11"/>
      <c r="B177" s="11"/>
      <c r="C177" s="11"/>
      <c r="D177" s="11"/>
      <c r="E177" s="11"/>
      <c r="F177" s="11"/>
      <c r="G177" s="12"/>
      <c r="H177" s="11"/>
      <c r="I177" s="11"/>
      <c r="J177" s="11"/>
      <c r="K177" s="11"/>
      <c r="L177" s="11"/>
      <c r="M177" s="11"/>
      <c r="N177" s="11"/>
      <c r="O177" s="11"/>
      <c r="P177" s="11"/>
      <c r="Q177" s="11"/>
      <c r="R177" s="11"/>
      <c r="S177" s="11"/>
    </row>
    <row r="178" spans="1:19">
      <c r="A178" s="11"/>
      <c r="B178" s="11"/>
      <c r="C178" s="11"/>
      <c r="D178" s="11"/>
      <c r="E178" s="11"/>
      <c r="F178" s="11"/>
      <c r="G178" s="12"/>
      <c r="H178" s="11"/>
      <c r="I178" s="11"/>
      <c r="J178" s="11"/>
      <c r="K178" s="11"/>
      <c r="L178" s="11"/>
      <c r="M178" s="11"/>
      <c r="N178" s="11"/>
      <c r="O178" s="11"/>
      <c r="P178" s="11"/>
      <c r="Q178" s="11"/>
      <c r="R178" s="11"/>
      <c r="S178" s="11"/>
    </row>
    <row r="179" spans="1:19">
      <c r="A179" s="11"/>
      <c r="B179" s="11"/>
      <c r="C179" s="11"/>
      <c r="D179" s="11"/>
      <c r="E179" s="11"/>
      <c r="F179" s="11"/>
      <c r="G179" s="12"/>
      <c r="H179" s="11"/>
      <c r="I179" s="11"/>
      <c r="J179" s="11"/>
      <c r="K179" s="11"/>
      <c r="L179" s="11"/>
      <c r="M179" s="11"/>
      <c r="N179" s="11"/>
      <c r="O179" s="11"/>
      <c r="P179" s="11"/>
      <c r="Q179" s="11"/>
      <c r="R179" s="11"/>
      <c r="S179" s="11"/>
    </row>
    <row r="180" spans="1:19">
      <c r="A180" s="11"/>
      <c r="B180" s="11"/>
      <c r="C180" s="11"/>
      <c r="D180" s="11"/>
      <c r="E180" s="11"/>
      <c r="F180" s="11"/>
      <c r="G180" s="12"/>
      <c r="H180" s="11"/>
      <c r="I180" s="11"/>
      <c r="J180" s="11"/>
      <c r="K180" s="11"/>
      <c r="L180" s="11"/>
      <c r="M180" s="11"/>
      <c r="N180" s="11"/>
      <c r="O180" s="11"/>
      <c r="P180" s="11"/>
      <c r="Q180" s="11"/>
      <c r="R180" s="11"/>
      <c r="S180" s="11"/>
    </row>
    <row r="181" spans="1:19">
      <c r="A181" s="11"/>
      <c r="B181" s="11"/>
      <c r="C181" s="11"/>
      <c r="D181" s="11"/>
      <c r="E181" s="11"/>
      <c r="F181" s="11"/>
      <c r="G181" s="12"/>
      <c r="H181" s="11"/>
      <c r="I181" s="11"/>
      <c r="J181" s="11"/>
      <c r="K181" s="11"/>
      <c r="L181" s="11"/>
      <c r="M181" s="11"/>
      <c r="N181" s="11"/>
      <c r="O181" s="11"/>
      <c r="P181" s="11"/>
      <c r="Q181" s="11"/>
      <c r="R181" s="11"/>
      <c r="S181" s="11"/>
    </row>
    <row r="182" spans="1:19">
      <c r="A182" s="11"/>
      <c r="B182" s="11"/>
      <c r="C182" s="11"/>
      <c r="D182" s="11"/>
      <c r="E182" s="11"/>
      <c r="F182" s="11"/>
      <c r="G182" s="12"/>
      <c r="H182" s="11"/>
      <c r="I182" s="11"/>
      <c r="J182" s="11"/>
      <c r="K182" s="11"/>
      <c r="L182" s="11"/>
      <c r="M182" s="11"/>
      <c r="N182" s="11"/>
      <c r="O182" s="11"/>
      <c r="P182" s="11"/>
      <c r="Q182" s="11"/>
      <c r="R182" s="11"/>
      <c r="S182" s="11"/>
    </row>
    <row r="183" spans="1:19">
      <c r="A183" s="11"/>
      <c r="B183" s="11"/>
      <c r="C183" s="11"/>
      <c r="D183" s="11"/>
      <c r="E183" s="11"/>
      <c r="F183" s="11"/>
      <c r="G183" s="12"/>
      <c r="H183" s="11"/>
      <c r="I183" s="11"/>
      <c r="J183" s="11"/>
      <c r="K183" s="11"/>
      <c r="L183" s="11"/>
      <c r="M183" s="11"/>
      <c r="N183" s="11"/>
      <c r="O183" s="11"/>
      <c r="P183" s="11"/>
      <c r="Q183" s="11"/>
      <c r="R183" s="11"/>
      <c r="S183" s="11"/>
    </row>
    <row r="184" spans="1:19">
      <c r="A184" s="11"/>
      <c r="B184" s="11"/>
      <c r="C184" s="11"/>
      <c r="D184" s="11"/>
      <c r="E184" s="11"/>
      <c r="F184" s="11"/>
      <c r="G184" s="12"/>
      <c r="H184" s="11"/>
      <c r="I184" s="11"/>
      <c r="J184" s="11"/>
      <c r="K184" s="11"/>
      <c r="L184" s="11"/>
      <c r="M184" s="11"/>
      <c r="N184" s="11"/>
      <c r="O184" s="11"/>
      <c r="P184" s="11"/>
      <c r="Q184" s="11"/>
      <c r="R184" s="11"/>
      <c r="S184" s="11"/>
    </row>
    <row r="185" spans="1:19">
      <c r="A185" s="11"/>
      <c r="B185" s="11"/>
      <c r="C185" s="11"/>
      <c r="D185" s="11"/>
      <c r="E185" s="11"/>
      <c r="F185" s="11"/>
      <c r="G185" s="12"/>
      <c r="H185" s="11"/>
      <c r="I185" s="11"/>
      <c r="J185" s="11"/>
      <c r="K185" s="11"/>
      <c r="L185" s="11"/>
      <c r="M185" s="11"/>
      <c r="N185" s="11"/>
      <c r="O185" s="11"/>
      <c r="P185" s="11"/>
      <c r="Q185" s="11"/>
      <c r="R185" s="11"/>
      <c r="S185" s="11"/>
    </row>
    <row r="186" spans="1:19">
      <c r="A186" s="11"/>
      <c r="B186" s="11"/>
      <c r="C186" s="11"/>
      <c r="D186" s="11"/>
      <c r="E186" s="11"/>
      <c r="F186" s="11"/>
      <c r="G186" s="12"/>
      <c r="H186" s="11"/>
      <c r="I186" s="11"/>
      <c r="J186" s="11"/>
      <c r="K186" s="11"/>
      <c r="L186" s="11"/>
      <c r="M186" s="11"/>
      <c r="N186" s="11"/>
      <c r="O186" s="11"/>
      <c r="P186" s="11"/>
      <c r="Q186" s="11"/>
      <c r="R186" s="11"/>
      <c r="S186" s="11"/>
    </row>
    <row r="187" spans="1:19">
      <c r="A187" s="11"/>
      <c r="B187" s="11"/>
      <c r="C187" s="11"/>
      <c r="D187" s="11"/>
      <c r="E187" s="11"/>
      <c r="F187" s="11"/>
      <c r="G187" s="12"/>
      <c r="H187" s="11"/>
      <c r="I187" s="11"/>
      <c r="J187" s="11"/>
      <c r="K187" s="11"/>
      <c r="L187" s="11"/>
      <c r="M187" s="11"/>
      <c r="N187" s="11"/>
      <c r="O187" s="11"/>
      <c r="P187" s="11"/>
      <c r="Q187" s="11"/>
      <c r="R187" s="11"/>
      <c r="S187" s="11"/>
    </row>
    <row r="188" spans="1:19">
      <c r="A188" s="11"/>
      <c r="B188" s="11"/>
      <c r="C188" s="11"/>
      <c r="D188" s="11"/>
      <c r="E188" s="11"/>
      <c r="F188" s="11"/>
      <c r="G188" s="12"/>
      <c r="H188" s="11"/>
      <c r="I188" s="11"/>
      <c r="J188" s="11"/>
      <c r="K188" s="11"/>
      <c r="L188" s="11"/>
      <c r="M188" s="11"/>
      <c r="N188" s="11"/>
      <c r="O188" s="11"/>
      <c r="P188" s="11"/>
      <c r="Q188" s="11"/>
      <c r="R188" s="11"/>
      <c r="S188" s="11"/>
    </row>
    <row r="189" spans="1:19">
      <c r="A189" s="11"/>
      <c r="B189" s="11"/>
      <c r="C189" s="11"/>
      <c r="D189" s="11"/>
      <c r="E189" s="11"/>
      <c r="F189" s="11"/>
      <c r="G189" s="12"/>
      <c r="H189" s="11"/>
      <c r="I189" s="11"/>
      <c r="J189" s="11"/>
      <c r="K189" s="11"/>
      <c r="L189" s="11"/>
      <c r="M189" s="11"/>
      <c r="N189" s="11"/>
      <c r="O189" s="11"/>
      <c r="P189" s="11"/>
      <c r="Q189" s="11"/>
      <c r="R189" s="11"/>
      <c r="S189" s="11"/>
    </row>
    <row r="190" spans="1:19">
      <c r="A190" s="11"/>
      <c r="B190" s="11"/>
      <c r="C190" s="11"/>
      <c r="D190" s="11"/>
      <c r="E190" s="11"/>
      <c r="F190" s="11"/>
      <c r="G190" s="12"/>
      <c r="H190" s="11"/>
      <c r="I190" s="11"/>
      <c r="J190" s="11"/>
      <c r="K190" s="11"/>
      <c r="L190" s="11"/>
      <c r="M190" s="11"/>
      <c r="N190" s="11"/>
      <c r="O190" s="11"/>
      <c r="P190" s="11"/>
      <c r="Q190" s="11"/>
      <c r="R190" s="11"/>
      <c r="S190" s="11"/>
    </row>
    <row r="191" spans="1:19">
      <c r="A191" s="11"/>
      <c r="B191" s="11"/>
      <c r="C191" s="11"/>
      <c r="D191" s="11"/>
      <c r="E191" s="11"/>
      <c r="F191" s="11"/>
      <c r="G191" s="12"/>
      <c r="H191" s="11"/>
      <c r="I191" s="11"/>
      <c r="J191" s="11"/>
      <c r="K191" s="11"/>
      <c r="L191" s="11"/>
      <c r="M191" s="11"/>
      <c r="N191" s="11"/>
      <c r="O191" s="11"/>
      <c r="P191" s="11"/>
      <c r="Q191" s="11"/>
      <c r="R191" s="11"/>
      <c r="S191" s="11"/>
    </row>
    <row r="192" spans="1:19">
      <c r="A192" s="11"/>
      <c r="B192" s="11"/>
      <c r="C192" s="11"/>
      <c r="D192" s="11"/>
      <c r="E192" s="11"/>
      <c r="F192" s="11"/>
      <c r="G192" s="12"/>
      <c r="H192" s="11"/>
      <c r="I192" s="11"/>
      <c r="J192" s="11"/>
      <c r="K192" s="11"/>
      <c r="L192" s="11"/>
      <c r="M192" s="11"/>
      <c r="N192" s="11"/>
      <c r="O192" s="11"/>
      <c r="P192" s="11"/>
      <c r="Q192" s="11"/>
      <c r="R192" s="11"/>
      <c r="S192" s="11"/>
    </row>
    <row r="193" spans="1:19">
      <c r="A193" s="11"/>
      <c r="B193" s="11"/>
      <c r="C193" s="11"/>
      <c r="D193" s="11"/>
      <c r="E193" s="11"/>
      <c r="F193" s="11"/>
      <c r="G193" s="12"/>
      <c r="H193" s="11"/>
      <c r="I193" s="11"/>
      <c r="J193" s="11"/>
      <c r="K193" s="11"/>
      <c r="L193" s="11"/>
      <c r="M193" s="11"/>
      <c r="N193" s="11"/>
      <c r="O193" s="11"/>
      <c r="P193" s="11"/>
      <c r="Q193" s="11"/>
      <c r="R193" s="11"/>
      <c r="S193" s="11"/>
    </row>
    <row r="194" spans="1:19">
      <c r="A194" s="11"/>
      <c r="B194" s="11"/>
      <c r="C194" s="11"/>
      <c r="D194" s="11"/>
      <c r="E194" s="11"/>
      <c r="F194" s="11"/>
      <c r="G194" s="12"/>
      <c r="H194" s="11"/>
      <c r="I194" s="11"/>
      <c r="J194" s="11"/>
      <c r="K194" s="11"/>
      <c r="L194" s="11"/>
      <c r="M194" s="11"/>
      <c r="N194" s="11"/>
      <c r="O194" s="11"/>
      <c r="P194" s="11"/>
      <c r="Q194" s="11"/>
      <c r="R194" s="11"/>
      <c r="S194" s="11"/>
    </row>
    <row r="195" spans="1:19">
      <c r="A195" s="11"/>
      <c r="B195" s="11"/>
      <c r="C195" s="11"/>
      <c r="D195" s="11"/>
      <c r="E195" s="11"/>
      <c r="F195" s="11"/>
      <c r="G195" s="12"/>
      <c r="H195" s="11"/>
      <c r="I195" s="11"/>
      <c r="J195" s="11"/>
      <c r="K195" s="11"/>
      <c r="L195" s="11"/>
      <c r="M195" s="11"/>
      <c r="N195" s="11"/>
      <c r="O195" s="11"/>
      <c r="P195" s="11"/>
      <c r="Q195" s="11"/>
      <c r="R195" s="11"/>
      <c r="S195" s="11"/>
    </row>
    <row r="196" spans="1:19">
      <c r="A196" s="11"/>
      <c r="B196" s="11"/>
      <c r="C196" s="11"/>
      <c r="D196" s="11"/>
      <c r="E196" s="11"/>
      <c r="F196" s="11"/>
      <c r="G196" s="12"/>
      <c r="H196" s="11"/>
      <c r="I196" s="11"/>
      <c r="J196" s="11"/>
      <c r="K196" s="11"/>
      <c r="L196" s="11"/>
      <c r="M196" s="11"/>
      <c r="N196" s="11"/>
      <c r="O196" s="11"/>
      <c r="P196" s="11"/>
      <c r="Q196" s="11"/>
      <c r="R196" s="11"/>
      <c r="S196" s="11"/>
    </row>
    <row r="197" spans="1:19">
      <c r="A197" s="11"/>
      <c r="B197" s="11"/>
      <c r="C197" s="11"/>
      <c r="D197" s="11"/>
      <c r="E197" s="11"/>
      <c r="F197" s="11"/>
      <c r="G197" s="12"/>
      <c r="H197" s="11"/>
      <c r="I197" s="11"/>
      <c r="J197" s="11"/>
      <c r="K197" s="11"/>
      <c r="L197" s="11"/>
      <c r="M197" s="11"/>
      <c r="N197" s="11"/>
      <c r="O197" s="11"/>
      <c r="P197" s="11"/>
      <c r="Q197" s="11"/>
      <c r="R197" s="11"/>
      <c r="S197" s="11"/>
    </row>
    <row r="198" spans="1:19">
      <c r="A198" s="11"/>
      <c r="B198" s="11"/>
      <c r="C198" s="11"/>
      <c r="D198" s="11"/>
      <c r="E198" s="11"/>
      <c r="F198" s="11"/>
      <c r="G198" s="12"/>
      <c r="H198" s="11"/>
      <c r="I198" s="11"/>
      <c r="J198" s="11"/>
      <c r="K198" s="11"/>
      <c r="L198" s="11"/>
      <c r="M198" s="11"/>
      <c r="N198" s="11"/>
      <c r="O198" s="11"/>
      <c r="P198" s="11"/>
      <c r="Q198" s="11"/>
      <c r="R198" s="11"/>
      <c r="S198" s="11"/>
    </row>
    <row r="199" spans="1:19">
      <c r="A199" s="11"/>
      <c r="B199" s="11"/>
      <c r="C199" s="11"/>
      <c r="D199" s="11"/>
      <c r="E199" s="11"/>
      <c r="F199" s="11"/>
      <c r="G199" s="12"/>
      <c r="H199" s="11"/>
      <c r="I199" s="11"/>
      <c r="J199" s="11"/>
      <c r="K199" s="11"/>
      <c r="L199" s="11"/>
      <c r="M199" s="11"/>
      <c r="N199" s="11"/>
      <c r="O199" s="11"/>
      <c r="P199" s="11"/>
      <c r="Q199" s="11"/>
      <c r="R199" s="11"/>
      <c r="S199" s="11"/>
    </row>
    <row r="200" spans="1:19">
      <c r="A200" s="11"/>
      <c r="B200" s="11"/>
      <c r="C200" s="11"/>
      <c r="D200" s="11"/>
      <c r="E200" s="11"/>
      <c r="F200" s="11"/>
      <c r="G200" s="12"/>
      <c r="H200" s="11"/>
      <c r="I200" s="11"/>
      <c r="J200" s="11"/>
      <c r="K200" s="11"/>
      <c r="L200" s="11"/>
      <c r="M200" s="11"/>
      <c r="N200" s="11"/>
      <c r="O200" s="11"/>
      <c r="P200" s="11"/>
      <c r="Q200" s="11"/>
      <c r="R200" s="11"/>
      <c r="S200" s="11"/>
    </row>
    <row r="201" spans="1:19">
      <c r="A201" s="11"/>
      <c r="B201" s="11"/>
      <c r="C201" s="11"/>
      <c r="D201" s="11"/>
      <c r="E201" s="11"/>
      <c r="F201" s="11"/>
      <c r="G201" s="12"/>
      <c r="H201" s="11"/>
      <c r="I201" s="11"/>
      <c r="J201" s="11"/>
      <c r="K201" s="11"/>
      <c r="L201" s="11"/>
      <c r="M201" s="11"/>
      <c r="N201" s="11"/>
      <c r="O201" s="11"/>
      <c r="P201" s="11"/>
      <c r="Q201" s="11"/>
      <c r="R201" s="11"/>
      <c r="S201" s="11"/>
    </row>
    <row r="202" spans="1:19">
      <c r="A202" s="11"/>
      <c r="B202" s="11"/>
      <c r="C202" s="11"/>
      <c r="D202" s="11"/>
      <c r="E202" s="11"/>
      <c r="F202" s="11"/>
      <c r="G202" s="12"/>
      <c r="H202" s="11"/>
      <c r="I202" s="11"/>
      <c r="J202" s="11"/>
      <c r="K202" s="11"/>
      <c r="L202" s="11"/>
      <c r="M202" s="11"/>
      <c r="N202" s="11"/>
      <c r="O202" s="11"/>
      <c r="P202" s="11"/>
      <c r="Q202" s="11"/>
      <c r="R202" s="11"/>
      <c r="S202" s="11"/>
    </row>
    <row r="203" spans="1:19">
      <c r="A203" s="11"/>
      <c r="B203" s="11"/>
      <c r="C203" s="11"/>
      <c r="D203" s="11"/>
      <c r="E203" s="11"/>
      <c r="F203" s="11"/>
      <c r="G203" s="12"/>
      <c r="H203" s="11"/>
      <c r="I203" s="11"/>
      <c r="J203" s="11"/>
      <c r="K203" s="11"/>
      <c r="L203" s="11"/>
      <c r="M203" s="11"/>
      <c r="N203" s="11"/>
      <c r="O203" s="11"/>
      <c r="P203" s="11"/>
      <c r="Q203" s="11"/>
      <c r="R203" s="11"/>
      <c r="S203" s="11"/>
    </row>
    <row r="204" spans="1:19">
      <c r="A204" s="11"/>
      <c r="B204" s="11"/>
      <c r="C204" s="11"/>
      <c r="D204" s="11"/>
      <c r="E204" s="11"/>
      <c r="F204" s="11"/>
      <c r="G204" s="12"/>
      <c r="H204" s="11"/>
      <c r="I204" s="11"/>
      <c r="J204" s="11"/>
      <c r="K204" s="11"/>
      <c r="L204" s="11"/>
      <c r="M204" s="11"/>
      <c r="N204" s="11"/>
      <c r="O204" s="11"/>
      <c r="P204" s="11"/>
      <c r="Q204" s="11"/>
      <c r="R204" s="11"/>
      <c r="S204" s="11"/>
    </row>
    <row r="205" spans="1:19">
      <c r="A205" s="11"/>
      <c r="B205" s="11"/>
      <c r="C205" s="11"/>
      <c r="D205" s="11"/>
      <c r="E205" s="11"/>
      <c r="F205" s="11"/>
      <c r="G205" s="12"/>
      <c r="H205" s="11"/>
      <c r="I205" s="11"/>
      <c r="J205" s="11"/>
      <c r="K205" s="11"/>
      <c r="L205" s="11"/>
      <c r="M205" s="11"/>
      <c r="N205" s="11"/>
      <c r="O205" s="11"/>
      <c r="P205" s="11"/>
      <c r="Q205" s="11"/>
      <c r="R205" s="11"/>
      <c r="S205" s="11"/>
    </row>
    <row r="206" spans="1:19">
      <c r="A206" s="11"/>
      <c r="B206" s="11"/>
      <c r="C206" s="11"/>
      <c r="D206" s="11"/>
      <c r="E206" s="11"/>
      <c r="F206" s="11"/>
      <c r="G206" s="12"/>
      <c r="H206" s="11"/>
      <c r="I206" s="11"/>
      <c r="J206" s="11"/>
      <c r="K206" s="11"/>
      <c r="L206" s="11"/>
      <c r="M206" s="11"/>
      <c r="N206" s="11"/>
      <c r="O206" s="11"/>
      <c r="P206" s="11"/>
      <c r="Q206" s="11"/>
      <c r="R206" s="11"/>
      <c r="S206" s="11"/>
    </row>
    <row r="207" spans="1:19">
      <c r="A207" s="11"/>
      <c r="B207" s="11"/>
      <c r="C207" s="11"/>
      <c r="D207" s="11"/>
      <c r="E207" s="11"/>
      <c r="F207" s="11"/>
      <c r="G207" s="12"/>
      <c r="H207" s="11"/>
      <c r="I207" s="11"/>
      <c r="J207" s="11"/>
      <c r="K207" s="11"/>
      <c r="L207" s="11"/>
      <c r="M207" s="11"/>
      <c r="N207" s="11"/>
      <c r="O207" s="11"/>
      <c r="P207" s="11"/>
      <c r="Q207" s="11"/>
      <c r="R207" s="11"/>
      <c r="S207" s="11"/>
    </row>
    <row r="208" spans="1:19">
      <c r="A208" s="11"/>
      <c r="B208" s="11"/>
      <c r="C208" s="11"/>
      <c r="D208" s="11"/>
      <c r="E208" s="11"/>
      <c r="F208" s="11"/>
      <c r="G208" s="12"/>
      <c r="H208" s="11"/>
      <c r="I208" s="11"/>
      <c r="J208" s="11"/>
      <c r="K208" s="11"/>
      <c r="L208" s="11"/>
      <c r="M208" s="11"/>
      <c r="N208" s="11"/>
      <c r="O208" s="11"/>
      <c r="P208" s="11"/>
      <c r="Q208" s="11"/>
      <c r="R208" s="11"/>
      <c r="S208" s="11"/>
    </row>
    <row r="209" spans="1:19">
      <c r="A209" s="11"/>
      <c r="B209" s="11"/>
      <c r="C209" s="11"/>
      <c r="D209" s="11"/>
      <c r="E209" s="11"/>
      <c r="F209" s="11"/>
      <c r="G209" s="12"/>
      <c r="H209" s="11"/>
      <c r="I209" s="11"/>
      <c r="J209" s="11"/>
      <c r="K209" s="11"/>
      <c r="L209" s="11"/>
      <c r="M209" s="11"/>
      <c r="N209" s="11"/>
      <c r="O209" s="11"/>
      <c r="P209" s="11"/>
      <c r="Q209" s="11"/>
      <c r="R209" s="11"/>
      <c r="S209" s="11"/>
    </row>
    <row r="210" spans="1:19">
      <c r="A210" s="11"/>
      <c r="B210" s="11"/>
      <c r="C210" s="11"/>
      <c r="D210" s="11"/>
      <c r="E210" s="11"/>
      <c r="F210" s="11"/>
      <c r="G210" s="12"/>
      <c r="H210" s="11"/>
      <c r="I210" s="11"/>
      <c r="J210" s="11"/>
      <c r="K210" s="11"/>
      <c r="L210" s="11"/>
      <c r="M210" s="11"/>
      <c r="N210" s="11"/>
      <c r="O210" s="11"/>
      <c r="P210" s="11"/>
      <c r="Q210" s="11"/>
      <c r="R210" s="11"/>
      <c r="S210" s="11"/>
    </row>
    <row r="211" spans="1:19">
      <c r="A211" s="11"/>
      <c r="B211" s="11"/>
      <c r="C211" s="11"/>
      <c r="D211" s="11"/>
      <c r="E211" s="11"/>
      <c r="F211" s="11"/>
      <c r="G211" s="12"/>
      <c r="H211" s="11"/>
      <c r="I211" s="11"/>
      <c r="J211" s="11"/>
      <c r="K211" s="11"/>
      <c r="L211" s="11"/>
      <c r="M211" s="11"/>
      <c r="N211" s="11"/>
      <c r="O211" s="11"/>
      <c r="P211" s="11"/>
      <c r="Q211" s="11"/>
      <c r="R211" s="11"/>
      <c r="S211" s="11"/>
    </row>
    <row r="212" spans="1:19">
      <c r="A212" s="11"/>
      <c r="B212" s="11"/>
      <c r="C212" s="11"/>
      <c r="D212" s="11"/>
      <c r="E212" s="11"/>
      <c r="F212" s="11"/>
      <c r="G212" s="12"/>
      <c r="H212" s="11"/>
      <c r="I212" s="11"/>
      <c r="J212" s="11"/>
      <c r="K212" s="11"/>
      <c r="L212" s="11"/>
      <c r="M212" s="11"/>
      <c r="N212" s="11"/>
      <c r="O212" s="11"/>
      <c r="P212" s="11"/>
      <c r="Q212" s="11"/>
      <c r="R212" s="11"/>
      <c r="S212" s="11"/>
    </row>
    <row r="213" spans="1:19">
      <c r="A213" s="11"/>
      <c r="B213" s="11"/>
      <c r="C213" s="11"/>
      <c r="D213" s="11"/>
      <c r="E213" s="11"/>
      <c r="F213" s="11"/>
      <c r="G213" s="12"/>
      <c r="H213" s="11"/>
      <c r="I213" s="11"/>
      <c r="J213" s="11"/>
      <c r="K213" s="11"/>
      <c r="L213" s="11"/>
      <c r="M213" s="11"/>
      <c r="N213" s="11"/>
      <c r="O213" s="11"/>
      <c r="P213" s="11"/>
      <c r="Q213" s="11"/>
      <c r="R213" s="11"/>
      <c r="S213" s="11"/>
    </row>
    <row r="214" spans="1:19">
      <c r="A214" s="11"/>
      <c r="B214" s="11"/>
      <c r="C214" s="11"/>
      <c r="D214" s="11"/>
      <c r="E214" s="11"/>
      <c r="F214" s="11"/>
      <c r="G214" s="12"/>
      <c r="H214" s="11"/>
      <c r="I214" s="11"/>
      <c r="J214" s="11"/>
      <c r="K214" s="11"/>
      <c r="L214" s="11"/>
      <c r="M214" s="11"/>
      <c r="N214" s="11"/>
      <c r="O214" s="11"/>
      <c r="P214" s="11"/>
      <c r="Q214" s="11"/>
      <c r="R214" s="11"/>
      <c r="S214" s="11"/>
    </row>
    <row r="215" spans="1:19">
      <c r="A215" s="11"/>
      <c r="B215" s="11"/>
      <c r="C215" s="11"/>
      <c r="D215" s="11"/>
      <c r="E215" s="11"/>
      <c r="F215" s="11"/>
      <c r="G215" s="12"/>
      <c r="H215" s="11"/>
      <c r="I215" s="11"/>
      <c r="J215" s="11"/>
      <c r="K215" s="11"/>
      <c r="L215" s="11"/>
      <c r="M215" s="11"/>
      <c r="N215" s="11"/>
      <c r="O215" s="11"/>
      <c r="P215" s="11"/>
      <c r="Q215" s="11"/>
      <c r="R215" s="11"/>
      <c r="S215" s="11"/>
    </row>
    <row r="216" spans="1:19">
      <c r="A216" s="11"/>
      <c r="B216" s="11"/>
      <c r="C216" s="11"/>
      <c r="D216" s="11"/>
      <c r="E216" s="11"/>
      <c r="F216" s="11"/>
      <c r="G216" s="12"/>
      <c r="H216" s="11"/>
      <c r="I216" s="11"/>
      <c r="J216" s="11"/>
      <c r="K216" s="11"/>
      <c r="L216" s="11"/>
      <c r="M216" s="11"/>
      <c r="N216" s="11"/>
      <c r="O216" s="11"/>
      <c r="P216" s="11"/>
      <c r="Q216" s="11"/>
      <c r="R216" s="11"/>
      <c r="S216" s="11"/>
    </row>
    <row r="217" spans="1:19">
      <c r="A217" s="11"/>
      <c r="B217" s="11"/>
      <c r="C217" s="11"/>
      <c r="D217" s="11"/>
      <c r="E217" s="11"/>
      <c r="F217" s="11"/>
      <c r="G217" s="12"/>
      <c r="H217" s="11"/>
      <c r="I217" s="11"/>
      <c r="J217" s="11"/>
      <c r="K217" s="11"/>
      <c r="L217" s="11"/>
      <c r="M217" s="11"/>
      <c r="N217" s="11"/>
      <c r="O217" s="11"/>
      <c r="P217" s="11"/>
      <c r="Q217" s="11"/>
      <c r="R217" s="11"/>
      <c r="S217" s="11"/>
    </row>
    <row r="218" spans="1:19">
      <c r="A218" s="11"/>
      <c r="B218" s="11"/>
      <c r="C218" s="11"/>
      <c r="D218" s="11"/>
      <c r="E218" s="11"/>
      <c r="F218" s="11"/>
      <c r="G218" s="12"/>
      <c r="H218" s="11"/>
      <c r="I218" s="11"/>
      <c r="J218" s="11"/>
      <c r="K218" s="11"/>
      <c r="L218" s="11"/>
      <c r="M218" s="11"/>
      <c r="N218" s="11"/>
      <c r="O218" s="11"/>
      <c r="P218" s="11"/>
      <c r="Q218" s="11"/>
      <c r="R218" s="11"/>
      <c r="S218" s="11"/>
    </row>
    <row r="219" spans="1:19">
      <c r="A219" s="11"/>
      <c r="B219" s="11"/>
      <c r="C219" s="11"/>
      <c r="D219" s="11"/>
      <c r="E219" s="11"/>
      <c r="F219" s="11"/>
      <c r="G219" s="12"/>
      <c r="H219" s="11"/>
      <c r="I219" s="11"/>
      <c r="J219" s="11"/>
      <c r="K219" s="11"/>
      <c r="L219" s="11"/>
      <c r="M219" s="11"/>
      <c r="N219" s="11"/>
      <c r="O219" s="11"/>
      <c r="P219" s="11"/>
      <c r="Q219" s="11"/>
      <c r="R219" s="11"/>
      <c r="S219" s="11"/>
    </row>
    <row r="220" spans="1:19">
      <c r="A220" s="11"/>
      <c r="B220" s="11"/>
      <c r="C220" s="11"/>
      <c r="D220" s="11"/>
      <c r="E220" s="11"/>
      <c r="F220" s="11"/>
      <c r="G220" s="12"/>
      <c r="H220" s="11"/>
      <c r="I220" s="11"/>
      <c r="J220" s="11"/>
      <c r="K220" s="11"/>
      <c r="L220" s="11"/>
      <c r="M220" s="11"/>
      <c r="N220" s="11"/>
      <c r="O220" s="11"/>
      <c r="P220" s="11"/>
      <c r="Q220" s="11"/>
      <c r="R220" s="11"/>
      <c r="S220" s="11"/>
    </row>
    <row r="221" spans="1:19">
      <c r="A221" s="11"/>
      <c r="B221" s="11"/>
      <c r="C221" s="11"/>
      <c r="D221" s="11"/>
      <c r="E221" s="11"/>
      <c r="F221" s="11"/>
      <c r="G221" s="12"/>
      <c r="H221" s="11"/>
      <c r="I221" s="11"/>
      <c r="J221" s="11"/>
      <c r="K221" s="11"/>
      <c r="L221" s="11"/>
      <c r="M221" s="11"/>
      <c r="N221" s="11"/>
      <c r="O221" s="11"/>
      <c r="P221" s="11"/>
      <c r="Q221" s="11"/>
      <c r="R221" s="11"/>
      <c r="S221" s="11"/>
    </row>
    <row r="222" spans="1:19">
      <c r="A222" s="11"/>
      <c r="B222" s="11"/>
      <c r="C222" s="11"/>
      <c r="D222" s="11"/>
      <c r="E222" s="11"/>
      <c r="F222" s="11"/>
      <c r="G222" s="12"/>
      <c r="H222" s="11"/>
      <c r="I222" s="11"/>
      <c r="J222" s="11"/>
      <c r="K222" s="11"/>
      <c r="L222" s="11"/>
      <c r="M222" s="11"/>
      <c r="N222" s="11"/>
      <c r="O222" s="11"/>
      <c r="P222" s="11"/>
      <c r="Q222" s="11"/>
      <c r="R222" s="11"/>
      <c r="S222" s="11"/>
    </row>
    <row r="223" spans="1:19">
      <c r="A223" s="11"/>
      <c r="B223" s="11"/>
      <c r="C223" s="11"/>
      <c r="D223" s="11"/>
      <c r="E223" s="11"/>
      <c r="F223" s="11"/>
      <c r="G223" s="12"/>
      <c r="H223" s="11"/>
      <c r="I223" s="11"/>
      <c r="J223" s="11"/>
      <c r="K223" s="11"/>
      <c r="L223" s="11"/>
      <c r="M223" s="11"/>
      <c r="N223" s="11"/>
      <c r="O223" s="11"/>
      <c r="P223" s="11"/>
      <c r="Q223" s="11"/>
      <c r="R223" s="11"/>
      <c r="S223" s="11"/>
    </row>
    <row r="224" spans="1:19">
      <c r="A224" s="11"/>
      <c r="B224" s="11"/>
      <c r="C224" s="11"/>
      <c r="D224" s="11"/>
      <c r="E224" s="11"/>
      <c r="F224" s="11"/>
      <c r="G224" s="12"/>
      <c r="H224" s="11"/>
      <c r="I224" s="11"/>
      <c r="J224" s="11"/>
      <c r="K224" s="11"/>
      <c r="L224" s="11"/>
      <c r="M224" s="11"/>
      <c r="N224" s="11"/>
      <c r="O224" s="11"/>
      <c r="P224" s="11"/>
      <c r="Q224" s="11"/>
      <c r="R224" s="11"/>
      <c r="S224" s="11"/>
    </row>
    <row r="225" spans="1:19">
      <c r="A225" s="11"/>
      <c r="B225" s="11"/>
      <c r="C225" s="11"/>
      <c r="D225" s="11"/>
      <c r="E225" s="11"/>
      <c r="F225" s="11"/>
      <c r="G225" s="12"/>
      <c r="H225" s="11"/>
      <c r="I225" s="11"/>
      <c r="J225" s="11"/>
      <c r="K225" s="11"/>
      <c r="L225" s="11"/>
      <c r="M225" s="11"/>
      <c r="N225" s="11"/>
      <c r="O225" s="11"/>
      <c r="P225" s="11"/>
      <c r="Q225" s="11"/>
      <c r="R225" s="11"/>
      <c r="S225" s="11"/>
    </row>
    <row r="226" spans="1:19">
      <c r="A226" s="11"/>
      <c r="B226" s="11"/>
      <c r="C226" s="11"/>
      <c r="D226" s="11"/>
      <c r="E226" s="11"/>
      <c r="F226" s="11"/>
      <c r="G226" s="12"/>
      <c r="H226" s="11"/>
      <c r="I226" s="11"/>
      <c r="J226" s="11"/>
      <c r="K226" s="11"/>
      <c r="L226" s="11"/>
      <c r="M226" s="11"/>
      <c r="N226" s="11"/>
      <c r="O226" s="11"/>
      <c r="P226" s="11"/>
      <c r="Q226" s="11"/>
      <c r="R226" s="11"/>
      <c r="S226" s="11"/>
    </row>
    <row r="227" spans="1:19">
      <c r="A227" s="11"/>
      <c r="B227" s="11"/>
      <c r="C227" s="11"/>
      <c r="D227" s="11"/>
      <c r="E227" s="11"/>
      <c r="F227" s="11"/>
      <c r="G227" s="12"/>
      <c r="H227" s="11"/>
      <c r="I227" s="11"/>
      <c r="J227" s="11"/>
      <c r="K227" s="11"/>
      <c r="L227" s="11"/>
      <c r="M227" s="11"/>
      <c r="N227" s="11"/>
      <c r="O227" s="11"/>
      <c r="P227" s="11"/>
      <c r="Q227" s="11"/>
      <c r="R227" s="11"/>
      <c r="S227" s="11"/>
    </row>
    <row r="228" spans="1:19">
      <c r="A228" s="11"/>
      <c r="B228" s="11"/>
      <c r="C228" s="11"/>
      <c r="D228" s="11"/>
      <c r="E228" s="11"/>
      <c r="F228" s="11"/>
      <c r="G228" s="12"/>
      <c r="H228" s="11"/>
      <c r="I228" s="11"/>
      <c r="J228" s="11"/>
      <c r="K228" s="11"/>
      <c r="L228" s="11"/>
      <c r="M228" s="11"/>
      <c r="N228" s="11"/>
      <c r="O228" s="11"/>
      <c r="P228" s="11"/>
      <c r="Q228" s="11"/>
      <c r="R228" s="11"/>
      <c r="S228" s="11"/>
    </row>
    <row r="229" spans="1:19">
      <c r="A229" s="11"/>
      <c r="B229" s="11"/>
      <c r="C229" s="11"/>
      <c r="D229" s="11"/>
      <c r="E229" s="11"/>
      <c r="F229" s="11"/>
      <c r="G229" s="12"/>
      <c r="H229" s="11"/>
      <c r="I229" s="11"/>
      <c r="J229" s="11"/>
      <c r="K229" s="11"/>
      <c r="L229" s="11"/>
      <c r="M229" s="11"/>
      <c r="N229" s="11"/>
      <c r="O229" s="11"/>
      <c r="P229" s="11"/>
      <c r="Q229" s="11"/>
      <c r="R229" s="11"/>
      <c r="S229" s="11"/>
    </row>
    <row r="230" spans="1:19">
      <c r="A230" s="11"/>
      <c r="B230" s="11"/>
      <c r="C230" s="11"/>
      <c r="D230" s="11"/>
      <c r="E230" s="11"/>
      <c r="F230" s="11"/>
      <c r="G230" s="12"/>
      <c r="H230" s="11"/>
      <c r="I230" s="11"/>
      <c r="J230" s="11"/>
      <c r="K230" s="11"/>
      <c r="L230" s="11"/>
      <c r="M230" s="11"/>
      <c r="N230" s="11"/>
      <c r="O230" s="11"/>
      <c r="P230" s="11"/>
      <c r="Q230" s="11"/>
      <c r="R230" s="11"/>
      <c r="S230" s="11"/>
    </row>
    <row r="231" spans="1:19">
      <c r="A231" s="11"/>
      <c r="B231" s="11"/>
      <c r="C231" s="11"/>
      <c r="D231" s="11"/>
      <c r="E231" s="11"/>
      <c r="F231" s="11"/>
      <c r="G231" s="12"/>
      <c r="H231" s="11"/>
      <c r="I231" s="11"/>
      <c r="J231" s="11"/>
      <c r="K231" s="11"/>
      <c r="L231" s="11"/>
      <c r="M231" s="11"/>
      <c r="N231" s="11"/>
      <c r="O231" s="11"/>
      <c r="P231" s="11"/>
      <c r="Q231" s="11"/>
      <c r="R231" s="11"/>
      <c r="S231" s="11"/>
    </row>
    <row r="232" spans="1:19">
      <c r="A232" s="11"/>
      <c r="B232" s="11"/>
      <c r="C232" s="11"/>
      <c r="D232" s="11"/>
      <c r="E232" s="11"/>
      <c r="F232" s="11"/>
      <c r="G232" s="12"/>
      <c r="H232" s="11"/>
      <c r="I232" s="11"/>
      <c r="J232" s="11"/>
      <c r="K232" s="11"/>
      <c r="L232" s="11"/>
      <c r="M232" s="11"/>
      <c r="N232" s="11"/>
      <c r="O232" s="11"/>
      <c r="P232" s="11"/>
      <c r="Q232" s="11"/>
      <c r="R232" s="11"/>
      <c r="S232" s="11"/>
    </row>
    <row r="233" spans="1:19">
      <c r="A233" s="11"/>
      <c r="B233" s="11"/>
      <c r="C233" s="11"/>
      <c r="D233" s="11"/>
      <c r="E233" s="11"/>
      <c r="F233" s="11"/>
      <c r="G233" s="12"/>
      <c r="H233" s="11"/>
      <c r="I233" s="11"/>
      <c r="J233" s="11"/>
      <c r="K233" s="11"/>
      <c r="L233" s="11"/>
      <c r="M233" s="11"/>
      <c r="N233" s="11"/>
      <c r="O233" s="11"/>
      <c r="P233" s="11"/>
      <c r="Q233" s="11"/>
      <c r="R233" s="11"/>
      <c r="S233" s="11"/>
    </row>
    <row r="234" spans="1:19">
      <c r="A234" s="11"/>
      <c r="B234" s="11"/>
      <c r="C234" s="11"/>
      <c r="D234" s="11"/>
      <c r="E234" s="11"/>
      <c r="F234" s="11"/>
      <c r="G234" s="12"/>
      <c r="H234" s="11"/>
      <c r="I234" s="11"/>
      <c r="J234" s="11"/>
      <c r="K234" s="11"/>
      <c r="L234" s="11"/>
      <c r="M234" s="11"/>
      <c r="N234" s="11"/>
      <c r="O234" s="11"/>
      <c r="P234" s="11"/>
      <c r="Q234" s="11"/>
      <c r="R234" s="11"/>
      <c r="S234" s="11"/>
    </row>
    <row r="235" spans="1:19">
      <c r="A235" s="11"/>
      <c r="B235" s="11"/>
      <c r="C235" s="11"/>
      <c r="D235" s="11"/>
      <c r="E235" s="11"/>
      <c r="F235" s="11"/>
      <c r="G235" s="12"/>
      <c r="H235" s="11"/>
      <c r="I235" s="11"/>
      <c r="J235" s="11"/>
      <c r="K235" s="11"/>
      <c r="L235" s="11"/>
      <c r="M235" s="11"/>
      <c r="N235" s="11"/>
      <c r="O235" s="11"/>
      <c r="P235" s="11"/>
      <c r="Q235" s="11"/>
      <c r="R235" s="11"/>
      <c r="S235" s="11"/>
    </row>
    <row r="236" spans="1:19">
      <c r="A236" s="11"/>
      <c r="B236" s="11"/>
      <c r="C236" s="11"/>
      <c r="D236" s="11"/>
      <c r="E236" s="11"/>
      <c r="F236" s="11"/>
      <c r="G236" s="12"/>
      <c r="H236" s="11"/>
      <c r="I236" s="11"/>
      <c r="J236" s="11"/>
      <c r="K236" s="11"/>
      <c r="L236" s="11"/>
      <c r="M236" s="11"/>
      <c r="N236" s="11"/>
      <c r="O236" s="11"/>
      <c r="P236" s="11"/>
      <c r="Q236" s="11"/>
      <c r="R236" s="11"/>
      <c r="S236" s="11"/>
    </row>
    <row r="237" spans="1:19">
      <c r="A237" s="11"/>
      <c r="B237" s="11"/>
      <c r="C237" s="11"/>
      <c r="D237" s="11"/>
      <c r="E237" s="11"/>
      <c r="F237" s="11"/>
      <c r="G237" s="12"/>
      <c r="H237" s="11"/>
      <c r="I237" s="11"/>
      <c r="J237" s="11"/>
      <c r="K237" s="11"/>
      <c r="L237" s="11"/>
      <c r="M237" s="11"/>
      <c r="N237" s="11"/>
      <c r="O237" s="11"/>
      <c r="P237" s="11"/>
      <c r="Q237" s="11"/>
      <c r="R237" s="11"/>
      <c r="S237" s="11"/>
    </row>
    <row r="238" spans="1:19">
      <c r="A238" s="11"/>
      <c r="B238" s="11"/>
      <c r="C238" s="11"/>
      <c r="D238" s="11"/>
      <c r="E238" s="11"/>
      <c r="F238" s="11"/>
      <c r="G238" s="12"/>
      <c r="H238" s="11"/>
      <c r="I238" s="11"/>
      <c r="J238" s="11"/>
      <c r="K238" s="11"/>
      <c r="L238" s="11"/>
      <c r="M238" s="11"/>
      <c r="N238" s="11"/>
      <c r="O238" s="11"/>
      <c r="P238" s="11"/>
      <c r="Q238" s="11"/>
      <c r="R238" s="11"/>
      <c r="S238" s="11"/>
    </row>
    <row r="239" spans="1:19">
      <c r="A239" s="11"/>
      <c r="B239" s="11"/>
      <c r="C239" s="11"/>
      <c r="D239" s="11"/>
      <c r="E239" s="11"/>
      <c r="F239" s="11"/>
      <c r="G239" s="12"/>
      <c r="H239" s="11"/>
      <c r="I239" s="11"/>
      <c r="J239" s="11"/>
      <c r="K239" s="11"/>
      <c r="L239" s="11"/>
      <c r="M239" s="11"/>
      <c r="N239" s="11"/>
      <c r="O239" s="11"/>
      <c r="P239" s="11"/>
      <c r="Q239" s="11"/>
      <c r="R239" s="11"/>
      <c r="S239" s="11"/>
    </row>
    <row r="240" spans="1:19">
      <c r="A240" s="11"/>
      <c r="B240" s="11"/>
      <c r="C240" s="11"/>
      <c r="D240" s="11"/>
      <c r="E240" s="11"/>
      <c r="F240" s="11"/>
      <c r="G240" s="12"/>
      <c r="H240" s="11"/>
      <c r="I240" s="11"/>
      <c r="J240" s="11"/>
      <c r="K240" s="11"/>
      <c r="L240" s="11"/>
      <c r="M240" s="11"/>
      <c r="N240" s="11"/>
      <c r="O240" s="11"/>
      <c r="P240" s="11"/>
      <c r="Q240" s="11"/>
      <c r="R240" s="11"/>
      <c r="S240" s="11"/>
    </row>
    <row r="241" spans="1:19">
      <c r="A241" s="11"/>
      <c r="B241" s="11"/>
      <c r="C241" s="11"/>
      <c r="D241" s="11"/>
      <c r="E241" s="11"/>
      <c r="F241" s="11"/>
      <c r="G241" s="12"/>
      <c r="H241" s="11"/>
      <c r="I241" s="11"/>
      <c r="J241" s="11"/>
      <c r="K241" s="11"/>
      <c r="L241" s="11"/>
      <c r="M241" s="11"/>
      <c r="N241" s="11"/>
      <c r="O241" s="11"/>
      <c r="P241" s="11"/>
      <c r="Q241" s="11"/>
      <c r="R241" s="11"/>
      <c r="S241" s="11"/>
    </row>
    <row r="242" spans="1:19">
      <c r="A242" s="11"/>
      <c r="B242" s="11"/>
      <c r="C242" s="11"/>
      <c r="D242" s="11"/>
      <c r="E242" s="11"/>
      <c r="F242" s="11"/>
      <c r="G242" s="12"/>
      <c r="H242" s="11"/>
      <c r="I242" s="11"/>
      <c r="J242" s="11"/>
      <c r="K242" s="11"/>
      <c r="L242" s="11"/>
      <c r="M242" s="11"/>
      <c r="N242" s="11"/>
      <c r="O242" s="11"/>
      <c r="P242" s="11"/>
      <c r="Q242" s="11"/>
      <c r="R242" s="11"/>
      <c r="S242" s="11"/>
    </row>
    <row r="243" spans="1:19">
      <c r="A243" s="11"/>
      <c r="B243" s="11"/>
      <c r="C243" s="11"/>
      <c r="D243" s="11"/>
      <c r="E243" s="11"/>
      <c r="F243" s="11"/>
      <c r="G243" s="12"/>
      <c r="H243" s="11"/>
      <c r="I243" s="11"/>
      <c r="J243" s="11"/>
      <c r="K243" s="11"/>
      <c r="L243" s="11"/>
      <c r="M243" s="11"/>
      <c r="N243" s="11"/>
      <c r="O243" s="11"/>
      <c r="P243" s="11"/>
      <c r="Q243" s="11"/>
      <c r="R243" s="11"/>
      <c r="S243" s="11"/>
    </row>
    <row r="244" spans="1:19">
      <c r="A244" s="11"/>
      <c r="B244" s="11"/>
      <c r="C244" s="11"/>
      <c r="D244" s="11"/>
      <c r="E244" s="11"/>
      <c r="F244" s="11"/>
      <c r="G244" s="12"/>
      <c r="H244" s="11"/>
      <c r="I244" s="11"/>
      <c r="J244" s="11"/>
      <c r="K244" s="11"/>
      <c r="L244" s="11"/>
      <c r="M244" s="11"/>
      <c r="N244" s="11"/>
      <c r="O244" s="11"/>
      <c r="P244" s="11"/>
      <c r="Q244" s="11"/>
      <c r="R244" s="11"/>
      <c r="S244" s="11"/>
    </row>
    <row r="245" spans="1:19">
      <c r="A245" s="11"/>
      <c r="B245" s="11"/>
      <c r="C245" s="11"/>
      <c r="D245" s="11"/>
      <c r="E245" s="11"/>
      <c r="F245" s="11"/>
      <c r="G245" s="12"/>
      <c r="H245" s="11"/>
      <c r="I245" s="11"/>
      <c r="J245" s="11"/>
      <c r="K245" s="11"/>
      <c r="L245" s="11"/>
      <c r="M245" s="11"/>
      <c r="N245" s="11"/>
      <c r="O245" s="11"/>
      <c r="P245" s="11"/>
      <c r="Q245" s="11"/>
      <c r="R245" s="11"/>
      <c r="S245" s="11"/>
    </row>
    <row r="246" spans="1:19">
      <c r="A246" s="11"/>
      <c r="B246" s="11"/>
      <c r="C246" s="11"/>
      <c r="D246" s="11"/>
      <c r="E246" s="11"/>
      <c r="F246" s="11"/>
      <c r="G246" s="12"/>
      <c r="H246" s="11"/>
      <c r="I246" s="11"/>
      <c r="J246" s="11"/>
      <c r="K246" s="11"/>
      <c r="L246" s="11"/>
      <c r="M246" s="11"/>
      <c r="N246" s="11"/>
      <c r="O246" s="11"/>
      <c r="P246" s="11"/>
      <c r="Q246" s="11"/>
      <c r="R246" s="11"/>
      <c r="S246" s="11"/>
    </row>
    <row r="247" spans="1:19">
      <c r="A247" s="11"/>
      <c r="B247" s="11"/>
      <c r="C247" s="11"/>
      <c r="D247" s="11"/>
      <c r="E247" s="11"/>
      <c r="F247" s="11"/>
      <c r="G247" s="12"/>
      <c r="H247" s="11"/>
      <c r="I247" s="11"/>
      <c r="J247" s="11"/>
      <c r="K247" s="11"/>
      <c r="L247" s="11"/>
      <c r="M247" s="11"/>
      <c r="N247" s="11"/>
      <c r="O247" s="11"/>
      <c r="P247" s="11"/>
      <c r="Q247" s="11"/>
      <c r="R247" s="11"/>
      <c r="S247" s="11"/>
    </row>
    <row r="248" spans="1:19">
      <c r="A248" s="11"/>
      <c r="B248" s="11"/>
      <c r="C248" s="11"/>
      <c r="D248" s="11"/>
      <c r="E248" s="11"/>
      <c r="F248" s="11"/>
      <c r="G248" s="12"/>
      <c r="H248" s="11"/>
      <c r="I248" s="11"/>
      <c r="J248" s="11"/>
      <c r="K248" s="11"/>
      <c r="L248" s="11"/>
      <c r="M248" s="11"/>
      <c r="N248" s="11"/>
      <c r="O248" s="11"/>
      <c r="P248" s="11"/>
      <c r="Q248" s="11"/>
      <c r="R248" s="11"/>
      <c r="S248" s="11"/>
    </row>
    <row r="249" spans="1:19">
      <c r="A249" s="11"/>
      <c r="B249" s="11"/>
      <c r="C249" s="11"/>
      <c r="D249" s="11"/>
      <c r="E249" s="11"/>
      <c r="F249" s="11"/>
      <c r="G249" s="12"/>
      <c r="H249" s="11"/>
      <c r="I249" s="11"/>
      <c r="J249" s="11"/>
      <c r="K249" s="11"/>
      <c r="L249" s="11"/>
      <c r="M249" s="11"/>
      <c r="N249" s="11"/>
      <c r="O249" s="11"/>
      <c r="P249" s="11"/>
      <c r="Q249" s="11"/>
      <c r="R249" s="11"/>
      <c r="S249" s="11"/>
    </row>
    <row r="250" spans="1:19">
      <c r="A250" s="11"/>
      <c r="B250" s="11"/>
      <c r="C250" s="11"/>
      <c r="D250" s="11"/>
      <c r="E250" s="11"/>
      <c r="F250" s="11"/>
      <c r="G250" s="12"/>
      <c r="H250" s="11"/>
      <c r="I250" s="11"/>
      <c r="J250" s="11"/>
      <c r="K250" s="11"/>
      <c r="L250" s="11"/>
      <c r="M250" s="11"/>
      <c r="N250" s="11"/>
      <c r="O250" s="11"/>
      <c r="P250" s="11"/>
      <c r="Q250" s="11"/>
      <c r="R250" s="11"/>
      <c r="S250" s="11"/>
    </row>
    <row r="251" spans="1:19">
      <c r="A251" s="11"/>
      <c r="B251" s="11"/>
      <c r="C251" s="11"/>
      <c r="D251" s="11"/>
      <c r="E251" s="11"/>
      <c r="F251" s="11"/>
      <c r="G251" s="12"/>
      <c r="H251" s="11"/>
      <c r="I251" s="11"/>
      <c r="J251" s="11"/>
      <c r="K251" s="11"/>
      <c r="L251" s="11"/>
      <c r="M251" s="11"/>
      <c r="N251" s="11"/>
      <c r="O251" s="11"/>
      <c r="P251" s="11"/>
      <c r="Q251" s="11"/>
      <c r="R251" s="11"/>
      <c r="S251" s="11"/>
    </row>
    <row r="252" spans="1:19">
      <c r="A252" s="11"/>
      <c r="B252" s="11"/>
      <c r="C252" s="11"/>
      <c r="D252" s="11"/>
      <c r="E252" s="11"/>
      <c r="F252" s="11"/>
      <c r="G252" s="12"/>
      <c r="H252" s="11"/>
      <c r="I252" s="11"/>
      <c r="J252" s="11"/>
      <c r="K252" s="11"/>
      <c r="L252" s="11"/>
      <c r="M252" s="11"/>
      <c r="N252" s="11"/>
      <c r="O252" s="11"/>
      <c r="P252" s="11"/>
      <c r="Q252" s="11"/>
      <c r="R252" s="11"/>
      <c r="S252" s="11"/>
    </row>
    <row r="253" spans="1:19">
      <c r="A253" s="11"/>
      <c r="B253" s="11"/>
      <c r="C253" s="11"/>
      <c r="D253" s="11"/>
      <c r="E253" s="11"/>
      <c r="F253" s="11"/>
      <c r="G253" s="12"/>
      <c r="H253" s="11"/>
      <c r="I253" s="11"/>
      <c r="J253" s="11"/>
      <c r="K253" s="11"/>
      <c r="L253" s="11"/>
      <c r="M253" s="11"/>
      <c r="N253" s="11"/>
      <c r="O253" s="11"/>
      <c r="P253" s="11"/>
      <c r="Q253" s="11"/>
      <c r="R253" s="11"/>
      <c r="S253" s="11"/>
    </row>
    <row r="254" spans="1:19">
      <c r="A254" s="11"/>
      <c r="B254" s="11"/>
      <c r="C254" s="11"/>
      <c r="D254" s="11"/>
      <c r="E254" s="11"/>
      <c r="F254" s="11"/>
      <c r="G254" s="12"/>
      <c r="H254" s="11"/>
      <c r="I254" s="11"/>
      <c r="J254" s="11"/>
      <c r="K254" s="11"/>
      <c r="L254" s="11"/>
      <c r="M254" s="11"/>
      <c r="N254" s="11"/>
      <c r="O254" s="11"/>
      <c r="P254" s="11"/>
      <c r="Q254" s="11"/>
      <c r="R254" s="11"/>
      <c r="S254" s="11"/>
    </row>
    <row r="255" spans="1:19">
      <c r="A255" s="11"/>
      <c r="B255" s="11"/>
      <c r="C255" s="11"/>
      <c r="D255" s="11"/>
      <c r="E255" s="11"/>
      <c r="F255" s="11"/>
      <c r="G255" s="12"/>
      <c r="H255" s="11"/>
      <c r="I255" s="11"/>
      <c r="J255" s="11"/>
      <c r="K255" s="11"/>
      <c r="L255" s="11"/>
      <c r="M255" s="11"/>
      <c r="N255" s="11"/>
      <c r="O255" s="11"/>
      <c r="P255" s="11"/>
      <c r="Q255" s="11"/>
      <c r="R255" s="11"/>
      <c r="S255" s="11"/>
    </row>
    <row r="256" spans="1:19">
      <c r="A256" s="11"/>
      <c r="B256" s="11"/>
      <c r="C256" s="11"/>
      <c r="D256" s="11"/>
      <c r="E256" s="11"/>
      <c r="F256" s="11"/>
      <c r="G256" s="12"/>
      <c r="H256" s="11"/>
      <c r="I256" s="11"/>
      <c r="J256" s="11"/>
      <c r="K256" s="11"/>
      <c r="L256" s="11"/>
      <c r="M256" s="11"/>
      <c r="N256" s="11"/>
      <c r="O256" s="11"/>
      <c r="P256" s="11"/>
      <c r="Q256" s="11"/>
      <c r="R256" s="11"/>
      <c r="S256" s="11"/>
    </row>
    <row r="257" spans="1:19">
      <c r="A257" s="11"/>
      <c r="B257" s="11"/>
      <c r="C257" s="11"/>
      <c r="D257" s="11"/>
      <c r="E257" s="11"/>
      <c r="F257" s="11"/>
      <c r="G257" s="12"/>
      <c r="H257" s="11"/>
      <c r="I257" s="11"/>
      <c r="J257" s="11"/>
      <c r="K257" s="11"/>
      <c r="L257" s="11"/>
      <c r="M257" s="11"/>
      <c r="N257" s="11"/>
      <c r="O257" s="11"/>
      <c r="P257" s="11"/>
      <c r="Q257" s="11"/>
      <c r="R257" s="11"/>
      <c r="S257" s="11"/>
    </row>
    <row r="258" spans="1:19">
      <c r="A258" s="11"/>
      <c r="B258" s="11"/>
      <c r="C258" s="11"/>
      <c r="D258" s="11"/>
      <c r="E258" s="11"/>
      <c r="F258" s="11"/>
      <c r="G258" s="12"/>
      <c r="H258" s="11"/>
      <c r="I258" s="11"/>
      <c r="J258" s="11"/>
      <c r="K258" s="11"/>
      <c r="L258" s="11"/>
      <c r="M258" s="11"/>
      <c r="N258" s="11"/>
      <c r="O258" s="11"/>
      <c r="P258" s="11"/>
      <c r="Q258" s="11"/>
      <c r="R258" s="11"/>
      <c r="S258" s="11"/>
    </row>
    <row r="259" spans="1:19">
      <c r="A259" s="11"/>
      <c r="B259" s="11"/>
      <c r="C259" s="11"/>
      <c r="D259" s="11"/>
      <c r="E259" s="11"/>
      <c r="F259" s="11"/>
      <c r="G259" s="12"/>
      <c r="H259" s="11"/>
      <c r="I259" s="11"/>
      <c r="J259" s="11"/>
      <c r="K259" s="11"/>
      <c r="L259" s="11"/>
      <c r="M259" s="11"/>
      <c r="N259" s="11"/>
      <c r="O259" s="11"/>
      <c r="P259" s="11"/>
      <c r="Q259" s="11"/>
      <c r="R259" s="11"/>
      <c r="S259" s="11"/>
    </row>
    <row r="260" spans="1:19">
      <c r="A260" s="11"/>
      <c r="B260" s="11"/>
      <c r="C260" s="11"/>
      <c r="D260" s="11"/>
      <c r="E260" s="11"/>
      <c r="F260" s="11"/>
      <c r="G260" s="12"/>
      <c r="H260" s="11"/>
      <c r="I260" s="11"/>
      <c r="J260" s="11"/>
      <c r="K260" s="11"/>
      <c r="L260" s="11"/>
      <c r="M260" s="11"/>
      <c r="N260" s="11"/>
      <c r="O260" s="11"/>
      <c r="P260" s="11"/>
      <c r="Q260" s="11"/>
      <c r="R260" s="11"/>
      <c r="S260" s="11"/>
    </row>
    <row r="261" spans="1:19">
      <c r="A261" s="11"/>
      <c r="B261" s="11"/>
      <c r="C261" s="11"/>
      <c r="D261" s="11"/>
      <c r="E261" s="11"/>
      <c r="F261" s="11"/>
      <c r="G261" s="12"/>
      <c r="H261" s="11"/>
      <c r="I261" s="11"/>
      <c r="J261" s="11"/>
      <c r="K261" s="11"/>
      <c r="L261" s="11"/>
      <c r="M261" s="11"/>
      <c r="N261" s="11"/>
      <c r="O261" s="11"/>
      <c r="P261" s="11"/>
      <c r="Q261" s="11"/>
      <c r="R261" s="11"/>
      <c r="S261" s="11"/>
    </row>
    <row r="262" spans="1:19">
      <c r="A262" s="11"/>
      <c r="B262" s="11"/>
      <c r="C262" s="11"/>
      <c r="D262" s="11"/>
      <c r="E262" s="11"/>
      <c r="F262" s="11"/>
      <c r="G262" s="12"/>
      <c r="H262" s="11"/>
      <c r="I262" s="11"/>
      <c r="J262" s="11"/>
      <c r="K262" s="11"/>
      <c r="L262" s="11"/>
      <c r="M262" s="11"/>
      <c r="N262" s="11"/>
      <c r="O262" s="11"/>
      <c r="P262" s="11"/>
      <c r="Q262" s="11"/>
      <c r="R262" s="11"/>
      <c r="S262" s="11"/>
    </row>
    <row r="263" spans="1:19">
      <c r="A263" s="11"/>
      <c r="B263" s="11"/>
      <c r="C263" s="11"/>
      <c r="D263" s="11"/>
      <c r="E263" s="11"/>
      <c r="F263" s="11"/>
      <c r="G263" s="12"/>
      <c r="H263" s="11"/>
      <c r="I263" s="11"/>
      <c r="J263" s="11"/>
      <c r="K263" s="11"/>
      <c r="L263" s="11"/>
      <c r="M263" s="11"/>
      <c r="N263" s="11"/>
      <c r="O263" s="11"/>
      <c r="P263" s="11"/>
      <c r="Q263" s="11"/>
      <c r="R263" s="11"/>
      <c r="S263" s="11"/>
    </row>
    <row r="264" spans="1:19">
      <c r="A264" s="11"/>
      <c r="B264" s="11"/>
      <c r="C264" s="11"/>
      <c r="D264" s="11"/>
      <c r="E264" s="11"/>
      <c r="F264" s="11"/>
      <c r="G264" s="12"/>
      <c r="H264" s="11"/>
      <c r="I264" s="11"/>
      <c r="J264" s="11"/>
      <c r="K264" s="11"/>
      <c r="L264" s="11"/>
      <c r="M264" s="11"/>
      <c r="N264" s="11"/>
      <c r="O264" s="11"/>
      <c r="P264" s="11"/>
      <c r="Q264" s="11"/>
      <c r="R264" s="11"/>
      <c r="S264" s="11"/>
    </row>
    <row r="265" spans="1:19">
      <c r="A265" s="11"/>
      <c r="B265" s="11"/>
      <c r="C265" s="11"/>
      <c r="D265" s="11"/>
      <c r="E265" s="11"/>
      <c r="F265" s="11"/>
      <c r="G265" s="12"/>
      <c r="H265" s="11"/>
      <c r="I265" s="11"/>
      <c r="J265" s="11"/>
      <c r="K265" s="11"/>
      <c r="L265" s="11"/>
      <c r="M265" s="11"/>
      <c r="N265" s="11"/>
      <c r="O265" s="11"/>
      <c r="P265" s="11"/>
      <c r="Q265" s="11"/>
      <c r="R265" s="11"/>
      <c r="S265" s="11"/>
    </row>
    <row r="266" spans="1:19">
      <c r="A266" s="11"/>
      <c r="B266" s="11"/>
      <c r="C266" s="11"/>
      <c r="D266" s="11"/>
      <c r="E266" s="11"/>
      <c r="F266" s="11"/>
      <c r="G266" s="12"/>
      <c r="H266" s="11"/>
      <c r="I266" s="11"/>
      <c r="J266" s="11"/>
      <c r="K266" s="11"/>
      <c r="L266" s="11"/>
      <c r="M266" s="11"/>
      <c r="N266" s="11"/>
      <c r="O266" s="11"/>
      <c r="P266" s="11"/>
      <c r="Q266" s="11"/>
      <c r="R266" s="11"/>
      <c r="S266" s="11"/>
    </row>
    <row r="267" spans="1:19">
      <c r="A267" s="11"/>
      <c r="B267" s="11"/>
      <c r="C267" s="11"/>
      <c r="D267" s="11"/>
      <c r="E267" s="11"/>
      <c r="F267" s="11"/>
      <c r="G267" s="12"/>
      <c r="H267" s="11"/>
      <c r="I267" s="11"/>
      <c r="J267" s="11"/>
      <c r="K267" s="11"/>
      <c r="L267" s="11"/>
      <c r="M267" s="11"/>
      <c r="N267" s="11"/>
      <c r="O267" s="11"/>
      <c r="P267" s="11"/>
      <c r="Q267" s="11"/>
      <c r="R267" s="11"/>
      <c r="S267" s="11"/>
    </row>
    <row r="268" spans="1:19">
      <c r="A268" s="11"/>
      <c r="B268" s="11"/>
      <c r="C268" s="11"/>
      <c r="D268" s="11"/>
      <c r="E268" s="11"/>
      <c r="F268" s="11"/>
      <c r="G268" s="12"/>
      <c r="H268" s="11"/>
      <c r="I268" s="11"/>
      <c r="J268" s="11"/>
      <c r="K268" s="11"/>
      <c r="L268" s="11"/>
      <c r="M268" s="11"/>
      <c r="N268" s="11"/>
      <c r="O268" s="11"/>
      <c r="P268" s="11"/>
      <c r="Q268" s="11"/>
      <c r="R268" s="11"/>
      <c r="S268" s="11"/>
    </row>
    <row r="269" spans="1:19">
      <c r="A269" s="11"/>
      <c r="B269" s="11"/>
      <c r="C269" s="11"/>
      <c r="D269" s="11"/>
      <c r="E269" s="11"/>
      <c r="F269" s="11"/>
      <c r="G269" s="12"/>
      <c r="H269" s="11"/>
      <c r="I269" s="11"/>
      <c r="J269" s="11"/>
      <c r="K269" s="11"/>
      <c r="L269" s="11"/>
      <c r="M269" s="11"/>
      <c r="N269" s="11"/>
      <c r="O269" s="11"/>
      <c r="P269" s="11"/>
      <c r="Q269" s="11"/>
      <c r="R269" s="11"/>
      <c r="S269" s="11"/>
    </row>
    <row r="270" spans="1:19">
      <c r="A270" s="11"/>
      <c r="B270" s="11"/>
      <c r="C270" s="11"/>
      <c r="D270" s="11"/>
      <c r="E270" s="11"/>
      <c r="F270" s="11"/>
      <c r="G270" s="12"/>
      <c r="H270" s="11"/>
      <c r="I270" s="11"/>
      <c r="J270" s="11"/>
      <c r="K270" s="11"/>
      <c r="L270" s="11"/>
      <c r="M270" s="11"/>
      <c r="N270" s="11"/>
      <c r="O270" s="11"/>
      <c r="P270" s="11"/>
      <c r="Q270" s="11"/>
      <c r="R270" s="11"/>
      <c r="S270" s="11"/>
    </row>
    <row r="271" spans="1:19">
      <c r="A271" s="11"/>
      <c r="B271" s="11"/>
      <c r="C271" s="11"/>
      <c r="D271" s="11"/>
      <c r="E271" s="11"/>
      <c r="F271" s="11"/>
      <c r="G271" s="12"/>
      <c r="H271" s="11"/>
      <c r="I271" s="11"/>
      <c r="J271" s="11"/>
      <c r="K271" s="11"/>
      <c r="L271" s="11"/>
      <c r="M271" s="11"/>
      <c r="N271" s="11"/>
      <c r="O271" s="11"/>
      <c r="P271" s="11"/>
      <c r="Q271" s="11"/>
      <c r="R271" s="11"/>
      <c r="S271" s="11"/>
    </row>
    <row r="272" spans="1:19">
      <c r="A272" s="11"/>
      <c r="B272" s="11"/>
      <c r="C272" s="11"/>
      <c r="D272" s="11"/>
      <c r="E272" s="11"/>
      <c r="F272" s="11"/>
      <c r="G272" s="12"/>
      <c r="H272" s="11"/>
      <c r="I272" s="11"/>
      <c r="J272" s="11"/>
      <c r="K272" s="11"/>
      <c r="L272" s="11"/>
      <c r="M272" s="11"/>
      <c r="N272" s="11"/>
      <c r="O272" s="11"/>
      <c r="P272" s="11"/>
      <c r="Q272" s="11"/>
      <c r="R272" s="11"/>
      <c r="S272" s="11"/>
    </row>
    <row r="273" spans="1:19">
      <c r="A273" s="11"/>
      <c r="B273" s="11"/>
      <c r="C273" s="11"/>
      <c r="D273" s="11"/>
      <c r="E273" s="11"/>
      <c r="F273" s="11"/>
      <c r="G273" s="12"/>
      <c r="H273" s="11"/>
      <c r="I273" s="11"/>
      <c r="J273" s="11"/>
      <c r="K273" s="11"/>
      <c r="L273" s="11"/>
      <c r="M273" s="11"/>
      <c r="N273" s="11"/>
      <c r="O273" s="11"/>
      <c r="P273" s="11"/>
      <c r="Q273" s="11"/>
      <c r="R273" s="11"/>
      <c r="S273" s="11"/>
    </row>
    <row r="274" spans="1:19">
      <c r="A274" s="11"/>
      <c r="B274" s="11"/>
      <c r="C274" s="11"/>
      <c r="D274" s="11"/>
      <c r="E274" s="11"/>
      <c r="F274" s="11"/>
      <c r="G274" s="12"/>
      <c r="H274" s="11"/>
      <c r="I274" s="11"/>
      <c r="J274" s="11"/>
      <c r="K274" s="11"/>
      <c r="L274" s="11"/>
      <c r="M274" s="11"/>
      <c r="N274" s="11"/>
      <c r="O274" s="11"/>
      <c r="P274" s="11"/>
      <c r="Q274" s="11"/>
      <c r="R274" s="11"/>
      <c r="S274" s="11"/>
    </row>
    <row r="275" spans="1:19">
      <c r="A275" s="11"/>
      <c r="B275" s="11"/>
      <c r="C275" s="11"/>
      <c r="D275" s="11"/>
      <c r="E275" s="11"/>
      <c r="F275" s="11"/>
      <c r="G275" s="12"/>
      <c r="H275" s="11"/>
      <c r="I275" s="11"/>
      <c r="J275" s="11"/>
      <c r="K275" s="11"/>
      <c r="L275" s="11"/>
      <c r="M275" s="11"/>
      <c r="N275" s="11"/>
      <c r="O275" s="11"/>
      <c r="P275" s="11"/>
      <c r="Q275" s="11"/>
      <c r="R275" s="11"/>
      <c r="S275" s="11"/>
    </row>
    <row r="276" spans="1:19">
      <c r="A276" s="11"/>
      <c r="B276" s="11"/>
      <c r="C276" s="11"/>
      <c r="D276" s="11"/>
      <c r="E276" s="11"/>
      <c r="F276" s="11"/>
      <c r="G276" s="12"/>
      <c r="H276" s="11"/>
      <c r="I276" s="11"/>
      <c r="J276" s="11"/>
      <c r="K276" s="11"/>
      <c r="L276" s="11"/>
      <c r="M276" s="11"/>
      <c r="N276" s="11"/>
      <c r="O276" s="11"/>
      <c r="P276" s="11"/>
      <c r="Q276" s="11"/>
      <c r="R276" s="11"/>
      <c r="S276" s="11"/>
    </row>
    <row r="277" spans="1:19">
      <c r="A277" s="11"/>
      <c r="B277" s="11"/>
      <c r="C277" s="11"/>
      <c r="D277" s="11"/>
      <c r="E277" s="11"/>
      <c r="F277" s="11"/>
      <c r="G277" s="12"/>
      <c r="H277" s="11"/>
      <c r="I277" s="11"/>
      <c r="J277" s="11"/>
      <c r="K277" s="11"/>
      <c r="L277" s="11"/>
      <c r="M277" s="11"/>
      <c r="N277" s="11"/>
      <c r="O277" s="11"/>
      <c r="P277" s="11"/>
      <c r="Q277" s="11"/>
      <c r="R277" s="11"/>
      <c r="S277" s="11"/>
    </row>
    <row r="278" spans="1:19">
      <c r="A278" s="11"/>
      <c r="B278" s="11"/>
      <c r="C278" s="11"/>
      <c r="D278" s="11"/>
      <c r="E278" s="11"/>
      <c r="F278" s="11"/>
      <c r="G278" s="12"/>
      <c r="H278" s="11"/>
      <c r="I278" s="11"/>
      <c r="J278" s="11"/>
      <c r="K278" s="11"/>
      <c r="L278" s="11"/>
      <c r="M278" s="11"/>
      <c r="N278" s="11"/>
      <c r="O278" s="11"/>
      <c r="P278" s="11"/>
      <c r="Q278" s="11"/>
      <c r="R278" s="11"/>
      <c r="S278" s="11"/>
    </row>
    <row r="279" spans="1:19">
      <c r="A279" s="11"/>
      <c r="B279" s="11"/>
      <c r="C279" s="11"/>
      <c r="D279" s="11"/>
      <c r="E279" s="11"/>
      <c r="F279" s="11"/>
      <c r="G279" s="12"/>
      <c r="H279" s="11"/>
      <c r="I279" s="11"/>
      <c r="J279" s="11"/>
      <c r="K279" s="11"/>
      <c r="L279" s="11"/>
      <c r="M279" s="11"/>
      <c r="N279" s="11"/>
      <c r="Q279" s="11"/>
      <c r="R279" s="11"/>
      <c r="S279" s="11"/>
    </row>
    <row r="280" spans="1:19">
      <c r="A280" s="11"/>
      <c r="B280" s="11"/>
      <c r="C280" s="11"/>
      <c r="D280" s="11"/>
      <c r="E280" s="11"/>
      <c r="F280" s="11"/>
      <c r="G280" s="12"/>
      <c r="H280" s="11"/>
      <c r="I280" s="11"/>
      <c r="J280" s="11"/>
      <c r="K280" s="11"/>
      <c r="L280" s="11"/>
      <c r="M280" s="11"/>
      <c r="N280" s="11"/>
      <c r="Q280" s="11"/>
      <c r="R280" s="11"/>
      <c r="S280" s="11"/>
    </row>
    <row r="281" spans="1:19">
      <c r="A281" s="11"/>
      <c r="B281" s="11"/>
      <c r="C281" s="11"/>
      <c r="D281" s="11"/>
      <c r="E281" s="11"/>
      <c r="F281" s="11"/>
      <c r="G281" s="12"/>
      <c r="H281" s="11"/>
      <c r="I281" s="11"/>
      <c r="J281" s="11"/>
      <c r="K281" s="11"/>
      <c r="L281" s="11"/>
      <c r="M281" s="11"/>
      <c r="N281" s="11"/>
      <c r="Q281" s="11"/>
      <c r="R281" s="11"/>
      <c r="S281" s="11"/>
    </row>
  </sheetData>
  <mergeCells count="16">
    <mergeCell ref="Q3:R3"/>
    <mergeCell ref="S3:S4"/>
    <mergeCell ref="M3:N3"/>
    <mergeCell ref="O3:P3"/>
    <mergeCell ref="A1:T1"/>
    <mergeCell ref="A3:A4"/>
    <mergeCell ref="B3:B4"/>
    <mergeCell ref="C3:C4"/>
    <mergeCell ref="D3:D4"/>
    <mergeCell ref="E3:E4"/>
    <mergeCell ref="F3:F4"/>
    <mergeCell ref="G3:G4"/>
    <mergeCell ref="H3:H4"/>
    <mergeCell ref="I3:I4"/>
    <mergeCell ref="J3:K3"/>
    <mergeCell ref="L3:L4"/>
  </mergeCells>
  <pageMargins left="0.25" right="0.25" top="0.75" bottom="0.75" header="0.3" footer="0.3"/>
  <pageSetup paperSize="8" scale="4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
  <sheetViews>
    <sheetView topLeftCell="B6" zoomScale="70" zoomScaleNormal="70" workbookViewId="0">
      <selection activeCell="H22" sqref="H22"/>
    </sheetView>
  </sheetViews>
  <sheetFormatPr defaultRowHeight="15"/>
  <cols>
    <col min="1" max="1" width="7.28515625" customWidth="1"/>
    <col min="2" max="2" width="19.7109375" customWidth="1"/>
    <col min="3" max="3" width="24.28515625" customWidth="1"/>
    <col min="4" max="4" width="20.7109375" customWidth="1"/>
    <col min="5" max="5" width="32.140625" customWidth="1"/>
    <col min="6" max="6" width="22.140625" customWidth="1"/>
    <col min="7" max="7" width="17" customWidth="1"/>
    <col min="8" max="8" width="49.85546875" customWidth="1"/>
    <col min="9" max="9" width="23.5703125" customWidth="1"/>
    <col min="10" max="10" width="23.28515625" customWidth="1"/>
    <col min="11" max="11" width="22" style="17" customWidth="1"/>
    <col min="12" max="12" width="26.7109375" customWidth="1"/>
    <col min="13" max="13" width="16.7109375" style="17" customWidth="1"/>
    <col min="14" max="14" width="15.5703125" style="17" customWidth="1"/>
    <col min="15" max="15" width="13.28515625" style="17" customWidth="1"/>
    <col min="16" max="16" width="17" style="17" customWidth="1"/>
    <col min="17" max="17" width="17.140625" customWidth="1"/>
    <col min="18" max="18" width="18" customWidth="1"/>
    <col min="19" max="19" width="15.5703125" customWidth="1"/>
  </cols>
  <sheetData>
    <row r="1" spans="1:20" ht="15.75">
      <c r="A1" s="370" t="s">
        <v>1533</v>
      </c>
      <c r="B1" s="370"/>
      <c r="C1" s="370"/>
      <c r="D1" s="370"/>
      <c r="E1" s="370"/>
      <c r="F1" s="370"/>
      <c r="G1" s="370"/>
      <c r="H1" s="370"/>
      <c r="I1" s="370"/>
      <c r="J1" s="370"/>
      <c r="K1" s="371"/>
      <c r="L1" s="371"/>
      <c r="M1" s="371"/>
      <c r="N1" s="371"/>
      <c r="O1" s="371"/>
      <c r="P1" s="371"/>
      <c r="Q1" s="371"/>
      <c r="R1" s="371"/>
      <c r="S1" s="371"/>
      <c r="T1" s="371"/>
    </row>
    <row r="3" spans="1:20" ht="42.75" customHeight="1">
      <c r="A3" s="380" t="s">
        <v>0</v>
      </c>
      <c r="B3" s="380" t="s">
        <v>1</v>
      </c>
      <c r="C3" s="380" t="s">
        <v>2</v>
      </c>
      <c r="D3" s="380" t="s">
        <v>3</v>
      </c>
      <c r="E3" s="380" t="s">
        <v>4</v>
      </c>
      <c r="F3" s="380" t="s">
        <v>5</v>
      </c>
      <c r="G3" s="380" t="s">
        <v>6</v>
      </c>
      <c r="H3" s="380" t="s">
        <v>7</v>
      </c>
      <c r="I3" s="380" t="s">
        <v>8</v>
      </c>
      <c r="J3" s="377" t="s">
        <v>9</v>
      </c>
      <c r="K3" s="378"/>
      <c r="L3" s="380" t="s">
        <v>10</v>
      </c>
      <c r="M3" s="383" t="s">
        <v>11</v>
      </c>
      <c r="N3" s="384"/>
      <c r="O3" s="377" t="s">
        <v>12</v>
      </c>
      <c r="P3" s="378"/>
      <c r="Q3" s="379" t="s">
        <v>13</v>
      </c>
      <c r="R3" s="379"/>
      <c r="S3" s="344" t="s">
        <v>14</v>
      </c>
    </row>
    <row r="4" spans="1:20">
      <c r="A4" s="381"/>
      <c r="B4" s="381"/>
      <c r="C4" s="381"/>
      <c r="D4" s="381"/>
      <c r="E4" s="381"/>
      <c r="F4" s="381"/>
      <c r="G4" s="381"/>
      <c r="H4" s="381"/>
      <c r="I4" s="381"/>
      <c r="J4" s="68" t="s">
        <v>15</v>
      </c>
      <c r="K4" s="69" t="s">
        <v>16</v>
      </c>
      <c r="L4" s="381"/>
      <c r="M4" s="68">
        <v>2018</v>
      </c>
      <c r="N4" s="68">
        <v>2019</v>
      </c>
      <c r="O4" s="68">
        <v>2018</v>
      </c>
      <c r="P4" s="68">
        <v>2019</v>
      </c>
      <c r="Q4" s="68">
        <v>2018</v>
      </c>
      <c r="R4" s="68">
        <v>2019</v>
      </c>
      <c r="S4" s="345"/>
    </row>
    <row r="5" spans="1:20" ht="15.75" thickBot="1">
      <c r="A5" s="70" t="s">
        <v>17</v>
      </c>
      <c r="B5" s="70" t="s">
        <v>18</v>
      </c>
      <c r="C5" s="70" t="s">
        <v>19</v>
      </c>
      <c r="D5" s="70" t="s">
        <v>20</v>
      </c>
      <c r="E5" s="70" t="s">
        <v>21</v>
      </c>
      <c r="F5" s="70" t="s">
        <v>22</v>
      </c>
      <c r="G5" s="72" t="s">
        <v>23</v>
      </c>
      <c r="H5" s="70" t="s">
        <v>24</v>
      </c>
      <c r="I5" s="70" t="s">
        <v>25</v>
      </c>
      <c r="J5" s="70" t="s">
        <v>26</v>
      </c>
      <c r="K5" s="73" t="s">
        <v>27</v>
      </c>
      <c r="L5" s="70" t="s">
        <v>28</v>
      </c>
      <c r="M5" s="70" t="s">
        <v>29</v>
      </c>
      <c r="N5" s="70" t="s">
        <v>30</v>
      </c>
      <c r="O5" s="70" t="s">
        <v>31</v>
      </c>
      <c r="P5" s="70" t="s">
        <v>32</v>
      </c>
      <c r="Q5" s="70" t="s">
        <v>136</v>
      </c>
      <c r="R5" s="70" t="s">
        <v>34</v>
      </c>
      <c r="S5" s="6" t="s">
        <v>35</v>
      </c>
    </row>
    <row r="6" spans="1:20" s="287" customFormat="1" ht="360">
      <c r="A6" s="277">
        <v>1</v>
      </c>
      <c r="B6" s="337" t="s">
        <v>109</v>
      </c>
      <c r="C6" s="277" t="s">
        <v>1534</v>
      </c>
      <c r="D6" s="326" t="s">
        <v>715</v>
      </c>
      <c r="E6" s="326" t="s">
        <v>628</v>
      </c>
      <c r="F6" s="277" t="s">
        <v>752</v>
      </c>
      <c r="G6" s="284" t="s">
        <v>753</v>
      </c>
      <c r="H6" s="277" t="s">
        <v>1486</v>
      </c>
      <c r="I6" s="277" t="s">
        <v>1535</v>
      </c>
      <c r="J6" s="277" t="s">
        <v>1536</v>
      </c>
      <c r="K6" s="280" t="s">
        <v>1537</v>
      </c>
      <c r="L6" s="277" t="s">
        <v>1487</v>
      </c>
      <c r="M6" s="277" t="s">
        <v>751</v>
      </c>
      <c r="N6" s="277" t="s">
        <v>371</v>
      </c>
      <c r="O6" s="296">
        <v>55965</v>
      </c>
      <c r="P6" s="296">
        <v>117465</v>
      </c>
      <c r="Q6" s="296">
        <v>0</v>
      </c>
      <c r="R6" s="296">
        <v>95500</v>
      </c>
      <c r="S6" s="338" t="s">
        <v>757</v>
      </c>
    </row>
    <row r="7" spans="1:20">
      <c r="E7" s="27"/>
      <c r="K7"/>
      <c r="M7"/>
      <c r="N7"/>
      <c r="O7"/>
      <c r="P7"/>
    </row>
    <row r="8" spans="1:20" ht="15.75">
      <c r="E8" s="27"/>
      <c r="K8"/>
      <c r="M8"/>
      <c r="N8"/>
      <c r="O8"/>
      <c r="P8" s="339"/>
      <c r="Q8" s="340" t="s">
        <v>251</v>
      </c>
      <c r="R8" s="340" t="s">
        <v>252</v>
      </c>
    </row>
    <row r="9" spans="1:20">
      <c r="E9" s="27"/>
      <c r="K9"/>
      <c r="M9"/>
      <c r="N9"/>
      <c r="O9"/>
      <c r="P9" s="341" t="s">
        <v>1498</v>
      </c>
      <c r="Q9" s="245">
        <v>1</v>
      </c>
      <c r="R9" s="342">
        <f>R6</f>
        <v>95500</v>
      </c>
    </row>
    <row r="10" spans="1:20">
      <c r="E10" s="27"/>
      <c r="K10"/>
      <c r="M10"/>
      <c r="N10"/>
      <c r="O10"/>
      <c r="P10"/>
    </row>
    <row r="11" spans="1:20">
      <c r="K11"/>
      <c r="M11"/>
      <c r="N11"/>
      <c r="O11"/>
      <c r="P11"/>
    </row>
    <row r="12" spans="1:20">
      <c r="K12"/>
      <c r="M12"/>
      <c r="N12"/>
      <c r="O12"/>
      <c r="P12"/>
    </row>
    <row r="13" spans="1:20" ht="14.25" customHeight="1">
      <c r="K13"/>
      <c r="M13"/>
      <c r="N13"/>
      <c r="O13"/>
      <c r="P13"/>
    </row>
    <row r="14" spans="1:20" ht="15.75" customHeight="1">
      <c r="E14" s="27"/>
      <c r="K14"/>
      <c r="M14"/>
      <c r="N14"/>
      <c r="O14"/>
      <c r="P14"/>
    </row>
    <row r="15" spans="1:20">
      <c r="K15"/>
      <c r="M15"/>
      <c r="N15"/>
      <c r="O15"/>
      <c r="P15"/>
    </row>
    <row r="16" spans="1:20">
      <c r="E16" s="27"/>
      <c r="K16"/>
      <c r="M16"/>
      <c r="N16"/>
      <c r="O16"/>
      <c r="P16"/>
    </row>
  </sheetData>
  <mergeCells count="16">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 ref="S3:S4"/>
  </mergeCells>
  <pageMargins left="0.25" right="0.25" top="0.75" bottom="0.75" header="0.3" footer="0.3"/>
  <pageSetup paperSize="9"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91"/>
  <sheetViews>
    <sheetView zoomScale="110" zoomScaleNormal="110" workbookViewId="0">
      <selection activeCell="A2" sqref="A2"/>
    </sheetView>
  </sheetViews>
  <sheetFormatPr defaultRowHeight="15"/>
  <cols>
    <col min="1" max="1" width="5.140625" customWidth="1"/>
    <col min="2" max="2" width="25.5703125" customWidth="1"/>
    <col min="3" max="3" width="41.7109375" customWidth="1"/>
    <col min="4" max="4" width="24.140625" customWidth="1"/>
    <col min="5" max="5" width="49.42578125" customWidth="1"/>
    <col min="6" max="6" width="16.7109375" customWidth="1"/>
    <col min="7" max="7" width="27" style="7" customWidth="1"/>
    <col min="8" max="8" width="30" customWidth="1"/>
    <col min="9" max="9" width="12.5703125" customWidth="1"/>
    <col min="10" max="10" width="19.7109375" customWidth="1"/>
    <col min="11" max="11" width="11" customWidth="1"/>
    <col min="12" max="12" width="21.5703125" customWidth="1"/>
    <col min="13" max="13" width="5.85546875" customWidth="1"/>
    <col min="14" max="14" width="6.140625" customWidth="1"/>
    <col min="15" max="15" width="10.42578125" customWidth="1"/>
    <col min="16" max="16" width="13.7109375" customWidth="1"/>
    <col min="17" max="17" width="12.85546875" customWidth="1"/>
    <col min="18" max="18" width="15.28515625" customWidth="1"/>
    <col min="19" max="19" width="17.28515625" customWidth="1"/>
    <col min="255" max="255" width="8.28515625" customWidth="1"/>
    <col min="257" max="257" width="27" customWidth="1"/>
    <col min="259" max="259" width="13" customWidth="1"/>
    <col min="260" max="260" width="20" customWidth="1"/>
    <col min="261" max="262" width="13.5703125" customWidth="1"/>
    <col min="263" max="263" width="9.42578125" bestFit="1" customWidth="1"/>
    <col min="266" max="266" width="20.28515625" customWidth="1"/>
    <col min="267" max="267" width="24.85546875" customWidth="1"/>
    <col min="268" max="268" width="25" customWidth="1"/>
    <col min="269" max="269" width="26" customWidth="1"/>
    <col min="270" max="270" width="16.5703125" customWidth="1"/>
    <col min="271" max="271" width="40.28515625" customWidth="1"/>
    <col min="272" max="272" width="24.140625" customWidth="1"/>
    <col min="273" max="273" width="36.28515625" customWidth="1"/>
    <col min="274" max="274" width="50.7109375" customWidth="1"/>
    <col min="511" max="511" width="8.28515625" customWidth="1"/>
    <col min="513" max="513" width="27" customWidth="1"/>
    <col min="515" max="515" width="13" customWidth="1"/>
    <col min="516" max="516" width="20" customWidth="1"/>
    <col min="517" max="518" width="13.5703125" customWidth="1"/>
    <col min="519" max="519" width="9.42578125" bestFit="1" customWidth="1"/>
    <col min="522" max="522" width="20.28515625" customWidth="1"/>
    <col min="523" max="523" width="24.85546875" customWidth="1"/>
    <col min="524" max="524" width="25" customWidth="1"/>
    <col min="525" max="525" width="26" customWidth="1"/>
    <col min="526" max="526" width="16.5703125" customWidth="1"/>
    <col min="527" max="527" width="40.28515625" customWidth="1"/>
    <col min="528" max="528" width="24.140625" customWidth="1"/>
    <col min="529" max="529" width="36.28515625" customWidth="1"/>
    <col min="530" max="530" width="50.7109375" customWidth="1"/>
    <col min="767" max="767" width="8.28515625" customWidth="1"/>
    <col min="769" max="769" width="27" customWidth="1"/>
    <col min="771" max="771" width="13" customWidth="1"/>
    <col min="772" max="772" width="20" customWidth="1"/>
    <col min="773" max="774" width="13.5703125" customWidth="1"/>
    <col min="775" max="775" width="9.42578125" bestFit="1" customWidth="1"/>
    <col min="778" max="778" width="20.28515625" customWidth="1"/>
    <col min="779" max="779" width="24.85546875" customWidth="1"/>
    <col min="780" max="780" width="25" customWidth="1"/>
    <col min="781" max="781" width="26" customWidth="1"/>
    <col min="782" max="782" width="16.5703125" customWidth="1"/>
    <col min="783" max="783" width="40.28515625" customWidth="1"/>
    <col min="784" max="784" width="24.140625" customWidth="1"/>
    <col min="785" max="785" width="36.28515625" customWidth="1"/>
    <col min="786" max="786" width="50.7109375" customWidth="1"/>
    <col min="1023" max="1023" width="8.28515625" customWidth="1"/>
    <col min="1025" max="1025" width="27" customWidth="1"/>
    <col min="1027" max="1027" width="13" customWidth="1"/>
    <col min="1028" max="1028" width="20" customWidth="1"/>
    <col min="1029" max="1030" width="13.5703125" customWidth="1"/>
    <col min="1031" max="1031" width="9.42578125" bestFit="1" customWidth="1"/>
    <col min="1034" max="1034" width="20.28515625" customWidth="1"/>
    <col min="1035" max="1035" width="24.85546875" customWidth="1"/>
    <col min="1036" max="1036" width="25" customWidth="1"/>
    <col min="1037" max="1037" width="26" customWidth="1"/>
    <col min="1038" max="1038" width="16.5703125" customWidth="1"/>
    <col min="1039" max="1039" width="40.28515625" customWidth="1"/>
    <col min="1040" max="1040" width="24.140625" customWidth="1"/>
    <col min="1041" max="1041" width="36.28515625" customWidth="1"/>
    <col min="1042" max="1042" width="50.7109375" customWidth="1"/>
    <col min="1279" max="1279" width="8.28515625" customWidth="1"/>
    <col min="1281" max="1281" width="27" customWidth="1"/>
    <col min="1283" max="1283" width="13" customWidth="1"/>
    <col min="1284" max="1284" width="20" customWidth="1"/>
    <col min="1285" max="1286" width="13.5703125" customWidth="1"/>
    <col min="1287" max="1287" width="9.42578125" bestFit="1" customWidth="1"/>
    <col min="1290" max="1290" width="20.28515625" customWidth="1"/>
    <col min="1291" max="1291" width="24.85546875" customWidth="1"/>
    <col min="1292" max="1292" width="25" customWidth="1"/>
    <col min="1293" max="1293" width="26" customWidth="1"/>
    <col min="1294" max="1294" width="16.5703125" customWidth="1"/>
    <col min="1295" max="1295" width="40.28515625" customWidth="1"/>
    <col min="1296" max="1296" width="24.140625" customWidth="1"/>
    <col min="1297" max="1297" width="36.28515625" customWidth="1"/>
    <col min="1298" max="1298" width="50.7109375" customWidth="1"/>
    <col min="1535" max="1535" width="8.28515625" customWidth="1"/>
    <col min="1537" max="1537" width="27" customWidth="1"/>
    <col min="1539" max="1539" width="13" customWidth="1"/>
    <col min="1540" max="1540" width="20" customWidth="1"/>
    <col min="1541" max="1542" width="13.5703125" customWidth="1"/>
    <col min="1543" max="1543" width="9.42578125" bestFit="1" customWidth="1"/>
    <col min="1546" max="1546" width="20.28515625" customWidth="1"/>
    <col min="1547" max="1547" width="24.85546875" customWidth="1"/>
    <col min="1548" max="1548" width="25" customWidth="1"/>
    <col min="1549" max="1549" width="26" customWidth="1"/>
    <col min="1550" max="1550" width="16.5703125" customWidth="1"/>
    <col min="1551" max="1551" width="40.28515625" customWidth="1"/>
    <col min="1552" max="1552" width="24.140625" customWidth="1"/>
    <col min="1553" max="1553" width="36.28515625" customWidth="1"/>
    <col min="1554" max="1554" width="50.7109375" customWidth="1"/>
    <col min="1791" max="1791" width="8.28515625" customWidth="1"/>
    <col min="1793" max="1793" width="27" customWidth="1"/>
    <col min="1795" max="1795" width="13" customWidth="1"/>
    <col min="1796" max="1796" width="20" customWidth="1"/>
    <col min="1797" max="1798" width="13.5703125" customWidth="1"/>
    <col min="1799" max="1799" width="9.42578125" bestFit="1" customWidth="1"/>
    <col min="1802" max="1802" width="20.28515625" customWidth="1"/>
    <col min="1803" max="1803" width="24.85546875" customWidth="1"/>
    <col min="1804" max="1804" width="25" customWidth="1"/>
    <col min="1805" max="1805" width="26" customWidth="1"/>
    <col min="1806" max="1806" width="16.5703125" customWidth="1"/>
    <col min="1807" max="1807" width="40.28515625" customWidth="1"/>
    <col min="1808" max="1808" width="24.140625" customWidth="1"/>
    <col min="1809" max="1809" width="36.28515625" customWidth="1"/>
    <col min="1810" max="1810" width="50.7109375" customWidth="1"/>
    <col min="2047" max="2047" width="8.28515625" customWidth="1"/>
    <col min="2049" max="2049" width="27" customWidth="1"/>
    <col min="2051" max="2051" width="13" customWidth="1"/>
    <col min="2052" max="2052" width="20" customWidth="1"/>
    <col min="2053" max="2054" width="13.5703125" customWidth="1"/>
    <col min="2055" max="2055" width="9.42578125" bestFit="1" customWidth="1"/>
    <col min="2058" max="2058" width="20.28515625" customWidth="1"/>
    <col min="2059" max="2059" width="24.85546875" customWidth="1"/>
    <col min="2060" max="2060" width="25" customWidth="1"/>
    <col min="2061" max="2061" width="26" customWidth="1"/>
    <col min="2062" max="2062" width="16.5703125" customWidth="1"/>
    <col min="2063" max="2063" width="40.28515625" customWidth="1"/>
    <col min="2064" max="2064" width="24.140625" customWidth="1"/>
    <col min="2065" max="2065" width="36.28515625" customWidth="1"/>
    <col min="2066" max="2066" width="50.7109375" customWidth="1"/>
    <col min="2303" max="2303" width="8.28515625" customWidth="1"/>
    <col min="2305" max="2305" width="27" customWidth="1"/>
    <col min="2307" max="2307" width="13" customWidth="1"/>
    <col min="2308" max="2308" width="20" customWidth="1"/>
    <col min="2309" max="2310" width="13.5703125" customWidth="1"/>
    <col min="2311" max="2311" width="9.42578125" bestFit="1" customWidth="1"/>
    <col min="2314" max="2314" width="20.28515625" customWidth="1"/>
    <col min="2315" max="2315" width="24.85546875" customWidth="1"/>
    <col min="2316" max="2316" width="25" customWidth="1"/>
    <col min="2317" max="2317" width="26" customWidth="1"/>
    <col min="2318" max="2318" width="16.5703125" customWidth="1"/>
    <col min="2319" max="2319" width="40.28515625" customWidth="1"/>
    <col min="2320" max="2320" width="24.140625" customWidth="1"/>
    <col min="2321" max="2321" width="36.28515625" customWidth="1"/>
    <col min="2322" max="2322" width="50.7109375" customWidth="1"/>
    <col min="2559" max="2559" width="8.28515625" customWidth="1"/>
    <col min="2561" max="2561" width="27" customWidth="1"/>
    <col min="2563" max="2563" width="13" customWidth="1"/>
    <col min="2564" max="2564" width="20" customWidth="1"/>
    <col min="2565" max="2566" width="13.5703125" customWidth="1"/>
    <col min="2567" max="2567" width="9.42578125" bestFit="1" customWidth="1"/>
    <col min="2570" max="2570" width="20.28515625" customWidth="1"/>
    <col min="2571" max="2571" width="24.85546875" customWidth="1"/>
    <col min="2572" max="2572" width="25" customWidth="1"/>
    <col min="2573" max="2573" width="26" customWidth="1"/>
    <col min="2574" max="2574" width="16.5703125" customWidth="1"/>
    <col min="2575" max="2575" width="40.28515625" customWidth="1"/>
    <col min="2576" max="2576" width="24.140625" customWidth="1"/>
    <col min="2577" max="2577" width="36.28515625" customWidth="1"/>
    <col min="2578" max="2578" width="50.7109375" customWidth="1"/>
    <col min="2815" max="2815" width="8.28515625" customWidth="1"/>
    <col min="2817" max="2817" width="27" customWidth="1"/>
    <col min="2819" max="2819" width="13" customWidth="1"/>
    <col min="2820" max="2820" width="20" customWidth="1"/>
    <col min="2821" max="2822" width="13.5703125" customWidth="1"/>
    <col min="2823" max="2823" width="9.42578125" bestFit="1" customWidth="1"/>
    <col min="2826" max="2826" width="20.28515625" customWidth="1"/>
    <col min="2827" max="2827" width="24.85546875" customWidth="1"/>
    <col min="2828" max="2828" width="25" customWidth="1"/>
    <col min="2829" max="2829" width="26" customWidth="1"/>
    <col min="2830" max="2830" width="16.5703125" customWidth="1"/>
    <col min="2831" max="2831" width="40.28515625" customWidth="1"/>
    <col min="2832" max="2832" width="24.140625" customWidth="1"/>
    <col min="2833" max="2833" width="36.28515625" customWidth="1"/>
    <col min="2834" max="2834" width="50.7109375" customWidth="1"/>
    <col min="3071" max="3071" width="8.28515625" customWidth="1"/>
    <col min="3073" max="3073" width="27" customWidth="1"/>
    <col min="3075" max="3075" width="13" customWidth="1"/>
    <col min="3076" max="3076" width="20" customWidth="1"/>
    <col min="3077" max="3078" width="13.5703125" customWidth="1"/>
    <col min="3079" max="3079" width="9.42578125" bestFit="1" customWidth="1"/>
    <col min="3082" max="3082" width="20.28515625" customWidth="1"/>
    <col min="3083" max="3083" width="24.85546875" customWidth="1"/>
    <col min="3084" max="3084" width="25" customWidth="1"/>
    <col min="3085" max="3085" width="26" customWidth="1"/>
    <col min="3086" max="3086" width="16.5703125" customWidth="1"/>
    <col min="3087" max="3087" width="40.28515625" customWidth="1"/>
    <col min="3088" max="3088" width="24.140625" customWidth="1"/>
    <col min="3089" max="3089" width="36.28515625" customWidth="1"/>
    <col min="3090" max="3090" width="50.7109375" customWidth="1"/>
    <col min="3327" max="3327" width="8.28515625" customWidth="1"/>
    <col min="3329" max="3329" width="27" customWidth="1"/>
    <col min="3331" max="3331" width="13" customWidth="1"/>
    <col min="3332" max="3332" width="20" customWidth="1"/>
    <col min="3333" max="3334" width="13.5703125" customWidth="1"/>
    <col min="3335" max="3335" width="9.42578125" bestFit="1" customWidth="1"/>
    <col min="3338" max="3338" width="20.28515625" customWidth="1"/>
    <col min="3339" max="3339" width="24.85546875" customWidth="1"/>
    <col min="3340" max="3340" width="25" customWidth="1"/>
    <col min="3341" max="3341" width="26" customWidth="1"/>
    <col min="3342" max="3342" width="16.5703125" customWidth="1"/>
    <col min="3343" max="3343" width="40.28515625" customWidth="1"/>
    <col min="3344" max="3344" width="24.140625" customWidth="1"/>
    <col min="3345" max="3345" width="36.28515625" customWidth="1"/>
    <col min="3346" max="3346" width="50.7109375" customWidth="1"/>
    <col min="3583" max="3583" width="8.28515625" customWidth="1"/>
    <col min="3585" max="3585" width="27" customWidth="1"/>
    <col min="3587" max="3587" width="13" customWidth="1"/>
    <col min="3588" max="3588" width="20" customWidth="1"/>
    <col min="3589" max="3590" width="13.5703125" customWidth="1"/>
    <col min="3591" max="3591" width="9.42578125" bestFit="1" customWidth="1"/>
    <col min="3594" max="3594" width="20.28515625" customWidth="1"/>
    <col min="3595" max="3595" width="24.85546875" customWidth="1"/>
    <col min="3596" max="3596" width="25" customWidth="1"/>
    <col min="3597" max="3597" width="26" customWidth="1"/>
    <col min="3598" max="3598" width="16.5703125" customWidth="1"/>
    <col min="3599" max="3599" width="40.28515625" customWidth="1"/>
    <col min="3600" max="3600" width="24.140625" customWidth="1"/>
    <col min="3601" max="3601" width="36.28515625" customWidth="1"/>
    <col min="3602" max="3602" width="50.7109375" customWidth="1"/>
    <col min="3839" max="3839" width="8.28515625" customWidth="1"/>
    <col min="3841" max="3841" width="27" customWidth="1"/>
    <col min="3843" max="3843" width="13" customWidth="1"/>
    <col min="3844" max="3844" width="20" customWidth="1"/>
    <col min="3845" max="3846" width="13.5703125" customWidth="1"/>
    <col min="3847" max="3847" width="9.42578125" bestFit="1" customWidth="1"/>
    <col min="3850" max="3850" width="20.28515625" customWidth="1"/>
    <col min="3851" max="3851" width="24.85546875" customWidth="1"/>
    <col min="3852" max="3852" width="25" customWidth="1"/>
    <col min="3853" max="3853" width="26" customWidth="1"/>
    <col min="3854" max="3854" width="16.5703125" customWidth="1"/>
    <col min="3855" max="3855" width="40.28515625" customWidth="1"/>
    <col min="3856" max="3856" width="24.140625" customWidth="1"/>
    <col min="3857" max="3857" width="36.28515625" customWidth="1"/>
    <col min="3858" max="3858" width="50.7109375" customWidth="1"/>
    <col min="4095" max="4095" width="8.28515625" customWidth="1"/>
    <col min="4097" max="4097" width="27" customWidth="1"/>
    <col min="4099" max="4099" width="13" customWidth="1"/>
    <col min="4100" max="4100" width="20" customWidth="1"/>
    <col min="4101" max="4102" width="13.5703125" customWidth="1"/>
    <col min="4103" max="4103" width="9.42578125" bestFit="1" customWidth="1"/>
    <col min="4106" max="4106" width="20.28515625" customWidth="1"/>
    <col min="4107" max="4107" width="24.85546875" customWidth="1"/>
    <col min="4108" max="4108" width="25" customWidth="1"/>
    <col min="4109" max="4109" width="26" customWidth="1"/>
    <col min="4110" max="4110" width="16.5703125" customWidth="1"/>
    <col min="4111" max="4111" width="40.28515625" customWidth="1"/>
    <col min="4112" max="4112" width="24.140625" customWidth="1"/>
    <col min="4113" max="4113" width="36.28515625" customWidth="1"/>
    <col min="4114" max="4114" width="50.7109375" customWidth="1"/>
    <col min="4351" max="4351" width="8.28515625" customWidth="1"/>
    <col min="4353" max="4353" width="27" customWidth="1"/>
    <col min="4355" max="4355" width="13" customWidth="1"/>
    <col min="4356" max="4356" width="20" customWidth="1"/>
    <col min="4357" max="4358" width="13.5703125" customWidth="1"/>
    <col min="4359" max="4359" width="9.42578125" bestFit="1" customWidth="1"/>
    <col min="4362" max="4362" width="20.28515625" customWidth="1"/>
    <col min="4363" max="4363" width="24.85546875" customWidth="1"/>
    <col min="4364" max="4364" width="25" customWidth="1"/>
    <col min="4365" max="4365" width="26" customWidth="1"/>
    <col min="4366" max="4366" width="16.5703125" customWidth="1"/>
    <col min="4367" max="4367" width="40.28515625" customWidth="1"/>
    <col min="4368" max="4368" width="24.140625" customWidth="1"/>
    <col min="4369" max="4369" width="36.28515625" customWidth="1"/>
    <col min="4370" max="4370" width="50.7109375" customWidth="1"/>
    <col min="4607" max="4607" width="8.28515625" customWidth="1"/>
    <col min="4609" max="4609" width="27" customWidth="1"/>
    <col min="4611" max="4611" width="13" customWidth="1"/>
    <col min="4612" max="4612" width="20" customWidth="1"/>
    <col min="4613" max="4614" width="13.5703125" customWidth="1"/>
    <col min="4615" max="4615" width="9.42578125" bestFit="1" customWidth="1"/>
    <col min="4618" max="4618" width="20.28515625" customWidth="1"/>
    <col min="4619" max="4619" width="24.85546875" customWidth="1"/>
    <col min="4620" max="4620" width="25" customWidth="1"/>
    <col min="4621" max="4621" width="26" customWidth="1"/>
    <col min="4622" max="4622" width="16.5703125" customWidth="1"/>
    <col min="4623" max="4623" width="40.28515625" customWidth="1"/>
    <col min="4624" max="4624" width="24.140625" customWidth="1"/>
    <col min="4625" max="4625" width="36.28515625" customWidth="1"/>
    <col min="4626" max="4626" width="50.7109375" customWidth="1"/>
    <col min="4863" max="4863" width="8.28515625" customWidth="1"/>
    <col min="4865" max="4865" width="27" customWidth="1"/>
    <col min="4867" max="4867" width="13" customWidth="1"/>
    <col min="4868" max="4868" width="20" customWidth="1"/>
    <col min="4869" max="4870" width="13.5703125" customWidth="1"/>
    <col min="4871" max="4871" width="9.42578125" bestFit="1" customWidth="1"/>
    <col min="4874" max="4874" width="20.28515625" customWidth="1"/>
    <col min="4875" max="4875" width="24.85546875" customWidth="1"/>
    <col min="4876" max="4876" width="25" customWidth="1"/>
    <col min="4877" max="4877" width="26" customWidth="1"/>
    <col min="4878" max="4878" width="16.5703125" customWidth="1"/>
    <col min="4879" max="4879" width="40.28515625" customWidth="1"/>
    <col min="4880" max="4880" width="24.140625" customWidth="1"/>
    <col min="4881" max="4881" width="36.28515625" customWidth="1"/>
    <col min="4882" max="4882" width="50.7109375" customWidth="1"/>
    <col min="5119" max="5119" width="8.28515625" customWidth="1"/>
    <col min="5121" max="5121" width="27" customWidth="1"/>
    <col min="5123" max="5123" width="13" customWidth="1"/>
    <col min="5124" max="5124" width="20" customWidth="1"/>
    <col min="5125" max="5126" width="13.5703125" customWidth="1"/>
    <col min="5127" max="5127" width="9.42578125" bestFit="1" customWidth="1"/>
    <col min="5130" max="5130" width="20.28515625" customWidth="1"/>
    <col min="5131" max="5131" width="24.85546875" customWidth="1"/>
    <col min="5132" max="5132" width="25" customWidth="1"/>
    <col min="5133" max="5133" width="26" customWidth="1"/>
    <col min="5134" max="5134" width="16.5703125" customWidth="1"/>
    <col min="5135" max="5135" width="40.28515625" customWidth="1"/>
    <col min="5136" max="5136" width="24.140625" customWidth="1"/>
    <col min="5137" max="5137" width="36.28515625" customWidth="1"/>
    <col min="5138" max="5138" width="50.7109375" customWidth="1"/>
    <col min="5375" max="5375" width="8.28515625" customWidth="1"/>
    <col min="5377" max="5377" width="27" customWidth="1"/>
    <col min="5379" max="5379" width="13" customWidth="1"/>
    <col min="5380" max="5380" width="20" customWidth="1"/>
    <col min="5381" max="5382" width="13.5703125" customWidth="1"/>
    <col min="5383" max="5383" width="9.42578125" bestFit="1" customWidth="1"/>
    <col min="5386" max="5386" width="20.28515625" customWidth="1"/>
    <col min="5387" max="5387" width="24.85546875" customWidth="1"/>
    <col min="5388" max="5388" width="25" customWidth="1"/>
    <col min="5389" max="5389" width="26" customWidth="1"/>
    <col min="5390" max="5390" width="16.5703125" customWidth="1"/>
    <col min="5391" max="5391" width="40.28515625" customWidth="1"/>
    <col min="5392" max="5392" width="24.140625" customWidth="1"/>
    <col min="5393" max="5393" width="36.28515625" customWidth="1"/>
    <col min="5394" max="5394" width="50.7109375" customWidth="1"/>
    <col min="5631" max="5631" width="8.28515625" customWidth="1"/>
    <col min="5633" max="5633" width="27" customWidth="1"/>
    <col min="5635" max="5635" width="13" customWidth="1"/>
    <col min="5636" max="5636" width="20" customWidth="1"/>
    <col min="5637" max="5638" width="13.5703125" customWidth="1"/>
    <col min="5639" max="5639" width="9.42578125" bestFit="1" customWidth="1"/>
    <col min="5642" max="5642" width="20.28515625" customWidth="1"/>
    <col min="5643" max="5643" width="24.85546875" customWidth="1"/>
    <col min="5644" max="5644" width="25" customWidth="1"/>
    <col min="5645" max="5645" width="26" customWidth="1"/>
    <col min="5646" max="5646" width="16.5703125" customWidth="1"/>
    <col min="5647" max="5647" width="40.28515625" customWidth="1"/>
    <col min="5648" max="5648" width="24.140625" customWidth="1"/>
    <col min="5649" max="5649" width="36.28515625" customWidth="1"/>
    <col min="5650" max="5650" width="50.7109375" customWidth="1"/>
    <col min="5887" max="5887" width="8.28515625" customWidth="1"/>
    <col min="5889" max="5889" width="27" customWidth="1"/>
    <col min="5891" max="5891" width="13" customWidth="1"/>
    <col min="5892" max="5892" width="20" customWidth="1"/>
    <col min="5893" max="5894" width="13.5703125" customWidth="1"/>
    <col min="5895" max="5895" width="9.42578125" bestFit="1" customWidth="1"/>
    <col min="5898" max="5898" width="20.28515625" customWidth="1"/>
    <col min="5899" max="5899" width="24.85546875" customWidth="1"/>
    <col min="5900" max="5900" width="25" customWidth="1"/>
    <col min="5901" max="5901" width="26" customWidth="1"/>
    <col min="5902" max="5902" width="16.5703125" customWidth="1"/>
    <col min="5903" max="5903" width="40.28515625" customWidth="1"/>
    <col min="5904" max="5904" width="24.140625" customWidth="1"/>
    <col min="5905" max="5905" width="36.28515625" customWidth="1"/>
    <col min="5906" max="5906" width="50.7109375" customWidth="1"/>
    <col min="6143" max="6143" width="8.28515625" customWidth="1"/>
    <col min="6145" max="6145" width="27" customWidth="1"/>
    <col min="6147" max="6147" width="13" customWidth="1"/>
    <col min="6148" max="6148" width="20" customWidth="1"/>
    <col min="6149" max="6150" width="13.5703125" customWidth="1"/>
    <col min="6151" max="6151" width="9.42578125" bestFit="1" customWidth="1"/>
    <col min="6154" max="6154" width="20.28515625" customWidth="1"/>
    <col min="6155" max="6155" width="24.85546875" customWidth="1"/>
    <col min="6156" max="6156" width="25" customWidth="1"/>
    <col min="6157" max="6157" width="26" customWidth="1"/>
    <col min="6158" max="6158" width="16.5703125" customWidth="1"/>
    <col min="6159" max="6159" width="40.28515625" customWidth="1"/>
    <col min="6160" max="6160" width="24.140625" customWidth="1"/>
    <col min="6161" max="6161" width="36.28515625" customWidth="1"/>
    <col min="6162" max="6162" width="50.7109375" customWidth="1"/>
    <col min="6399" max="6399" width="8.28515625" customWidth="1"/>
    <col min="6401" max="6401" width="27" customWidth="1"/>
    <col min="6403" max="6403" width="13" customWidth="1"/>
    <col min="6404" max="6404" width="20" customWidth="1"/>
    <col min="6405" max="6406" width="13.5703125" customWidth="1"/>
    <col min="6407" max="6407" width="9.42578125" bestFit="1" customWidth="1"/>
    <col min="6410" max="6410" width="20.28515625" customWidth="1"/>
    <col min="6411" max="6411" width="24.85546875" customWidth="1"/>
    <col min="6412" max="6412" width="25" customWidth="1"/>
    <col min="6413" max="6413" width="26" customWidth="1"/>
    <col min="6414" max="6414" width="16.5703125" customWidth="1"/>
    <col min="6415" max="6415" width="40.28515625" customWidth="1"/>
    <col min="6416" max="6416" width="24.140625" customWidth="1"/>
    <col min="6417" max="6417" width="36.28515625" customWidth="1"/>
    <col min="6418" max="6418" width="50.7109375" customWidth="1"/>
    <col min="6655" max="6655" width="8.28515625" customWidth="1"/>
    <col min="6657" max="6657" width="27" customWidth="1"/>
    <col min="6659" max="6659" width="13" customWidth="1"/>
    <col min="6660" max="6660" width="20" customWidth="1"/>
    <col min="6661" max="6662" width="13.5703125" customWidth="1"/>
    <col min="6663" max="6663" width="9.42578125" bestFit="1" customWidth="1"/>
    <col min="6666" max="6666" width="20.28515625" customWidth="1"/>
    <col min="6667" max="6667" width="24.85546875" customWidth="1"/>
    <col min="6668" max="6668" width="25" customWidth="1"/>
    <col min="6669" max="6669" width="26" customWidth="1"/>
    <col min="6670" max="6670" width="16.5703125" customWidth="1"/>
    <col min="6671" max="6671" width="40.28515625" customWidth="1"/>
    <col min="6672" max="6672" width="24.140625" customWidth="1"/>
    <col min="6673" max="6673" width="36.28515625" customWidth="1"/>
    <col min="6674" max="6674" width="50.7109375" customWidth="1"/>
    <col min="6911" max="6911" width="8.28515625" customWidth="1"/>
    <col min="6913" max="6913" width="27" customWidth="1"/>
    <col min="6915" max="6915" width="13" customWidth="1"/>
    <col min="6916" max="6916" width="20" customWidth="1"/>
    <col min="6917" max="6918" width="13.5703125" customWidth="1"/>
    <col min="6919" max="6919" width="9.42578125" bestFit="1" customWidth="1"/>
    <col min="6922" max="6922" width="20.28515625" customWidth="1"/>
    <col min="6923" max="6923" width="24.85546875" customWidth="1"/>
    <col min="6924" max="6924" width="25" customWidth="1"/>
    <col min="6925" max="6925" width="26" customWidth="1"/>
    <col min="6926" max="6926" width="16.5703125" customWidth="1"/>
    <col min="6927" max="6927" width="40.28515625" customWidth="1"/>
    <col min="6928" max="6928" width="24.140625" customWidth="1"/>
    <col min="6929" max="6929" width="36.28515625" customWidth="1"/>
    <col min="6930" max="6930" width="50.7109375" customWidth="1"/>
    <col min="7167" max="7167" width="8.28515625" customWidth="1"/>
    <col min="7169" max="7169" width="27" customWidth="1"/>
    <col min="7171" max="7171" width="13" customWidth="1"/>
    <col min="7172" max="7172" width="20" customWidth="1"/>
    <col min="7173" max="7174" width="13.5703125" customWidth="1"/>
    <col min="7175" max="7175" width="9.42578125" bestFit="1" customWidth="1"/>
    <col min="7178" max="7178" width="20.28515625" customWidth="1"/>
    <col min="7179" max="7179" width="24.85546875" customWidth="1"/>
    <col min="7180" max="7180" width="25" customWidth="1"/>
    <col min="7181" max="7181" width="26" customWidth="1"/>
    <col min="7182" max="7182" width="16.5703125" customWidth="1"/>
    <col min="7183" max="7183" width="40.28515625" customWidth="1"/>
    <col min="7184" max="7184" width="24.140625" customWidth="1"/>
    <col min="7185" max="7185" width="36.28515625" customWidth="1"/>
    <col min="7186" max="7186" width="50.7109375" customWidth="1"/>
    <col min="7423" max="7423" width="8.28515625" customWidth="1"/>
    <col min="7425" max="7425" width="27" customWidth="1"/>
    <col min="7427" max="7427" width="13" customWidth="1"/>
    <col min="7428" max="7428" width="20" customWidth="1"/>
    <col min="7429" max="7430" width="13.5703125" customWidth="1"/>
    <col min="7431" max="7431" width="9.42578125" bestFit="1" customWidth="1"/>
    <col min="7434" max="7434" width="20.28515625" customWidth="1"/>
    <col min="7435" max="7435" width="24.85546875" customWidth="1"/>
    <col min="7436" max="7436" width="25" customWidth="1"/>
    <col min="7437" max="7437" width="26" customWidth="1"/>
    <col min="7438" max="7438" width="16.5703125" customWidth="1"/>
    <col min="7439" max="7439" width="40.28515625" customWidth="1"/>
    <col min="7440" max="7440" width="24.140625" customWidth="1"/>
    <col min="7441" max="7441" width="36.28515625" customWidth="1"/>
    <col min="7442" max="7442" width="50.7109375" customWidth="1"/>
    <col min="7679" max="7679" width="8.28515625" customWidth="1"/>
    <col min="7681" max="7681" width="27" customWidth="1"/>
    <col min="7683" max="7683" width="13" customWidth="1"/>
    <col min="7684" max="7684" width="20" customWidth="1"/>
    <col min="7685" max="7686" width="13.5703125" customWidth="1"/>
    <col min="7687" max="7687" width="9.42578125" bestFit="1" customWidth="1"/>
    <col min="7690" max="7690" width="20.28515625" customWidth="1"/>
    <col min="7691" max="7691" width="24.85546875" customWidth="1"/>
    <col min="7692" max="7692" width="25" customWidth="1"/>
    <col min="7693" max="7693" width="26" customWidth="1"/>
    <col min="7694" max="7694" width="16.5703125" customWidth="1"/>
    <col min="7695" max="7695" width="40.28515625" customWidth="1"/>
    <col min="7696" max="7696" width="24.140625" customWidth="1"/>
    <col min="7697" max="7697" width="36.28515625" customWidth="1"/>
    <col min="7698" max="7698" width="50.7109375" customWidth="1"/>
    <col min="7935" max="7935" width="8.28515625" customWidth="1"/>
    <col min="7937" max="7937" width="27" customWidth="1"/>
    <col min="7939" max="7939" width="13" customWidth="1"/>
    <col min="7940" max="7940" width="20" customWidth="1"/>
    <col min="7941" max="7942" width="13.5703125" customWidth="1"/>
    <col min="7943" max="7943" width="9.42578125" bestFit="1" customWidth="1"/>
    <col min="7946" max="7946" width="20.28515625" customWidth="1"/>
    <col min="7947" max="7947" width="24.85546875" customWidth="1"/>
    <col min="7948" max="7948" width="25" customWidth="1"/>
    <col min="7949" max="7949" width="26" customWidth="1"/>
    <col min="7950" max="7950" width="16.5703125" customWidth="1"/>
    <col min="7951" max="7951" width="40.28515625" customWidth="1"/>
    <col min="7952" max="7952" width="24.140625" customWidth="1"/>
    <col min="7953" max="7953" width="36.28515625" customWidth="1"/>
    <col min="7954" max="7954" width="50.7109375" customWidth="1"/>
    <col min="8191" max="8191" width="8.28515625" customWidth="1"/>
    <col min="8193" max="8193" width="27" customWidth="1"/>
    <col min="8195" max="8195" width="13" customWidth="1"/>
    <col min="8196" max="8196" width="20" customWidth="1"/>
    <col min="8197" max="8198" width="13.5703125" customWidth="1"/>
    <col min="8199" max="8199" width="9.42578125" bestFit="1" customWidth="1"/>
    <col min="8202" max="8202" width="20.28515625" customWidth="1"/>
    <col min="8203" max="8203" width="24.85546875" customWidth="1"/>
    <col min="8204" max="8204" width="25" customWidth="1"/>
    <col min="8205" max="8205" width="26" customWidth="1"/>
    <col min="8206" max="8206" width="16.5703125" customWidth="1"/>
    <col min="8207" max="8207" width="40.28515625" customWidth="1"/>
    <col min="8208" max="8208" width="24.140625" customWidth="1"/>
    <col min="8209" max="8209" width="36.28515625" customWidth="1"/>
    <col min="8210" max="8210" width="50.7109375" customWidth="1"/>
    <col min="8447" max="8447" width="8.28515625" customWidth="1"/>
    <col min="8449" max="8449" width="27" customWidth="1"/>
    <col min="8451" max="8451" width="13" customWidth="1"/>
    <col min="8452" max="8452" width="20" customWidth="1"/>
    <col min="8453" max="8454" width="13.5703125" customWidth="1"/>
    <col min="8455" max="8455" width="9.42578125" bestFit="1" customWidth="1"/>
    <col min="8458" max="8458" width="20.28515625" customWidth="1"/>
    <col min="8459" max="8459" width="24.85546875" customWidth="1"/>
    <col min="8460" max="8460" width="25" customWidth="1"/>
    <col min="8461" max="8461" width="26" customWidth="1"/>
    <col min="8462" max="8462" width="16.5703125" customWidth="1"/>
    <col min="8463" max="8463" width="40.28515625" customWidth="1"/>
    <col min="8464" max="8464" width="24.140625" customWidth="1"/>
    <col min="8465" max="8465" width="36.28515625" customWidth="1"/>
    <col min="8466" max="8466" width="50.7109375" customWidth="1"/>
    <col min="8703" max="8703" width="8.28515625" customWidth="1"/>
    <col min="8705" max="8705" width="27" customWidth="1"/>
    <col min="8707" max="8707" width="13" customWidth="1"/>
    <col min="8708" max="8708" width="20" customWidth="1"/>
    <col min="8709" max="8710" width="13.5703125" customWidth="1"/>
    <col min="8711" max="8711" width="9.42578125" bestFit="1" customWidth="1"/>
    <col min="8714" max="8714" width="20.28515625" customWidth="1"/>
    <col min="8715" max="8715" width="24.85546875" customWidth="1"/>
    <col min="8716" max="8716" width="25" customWidth="1"/>
    <col min="8717" max="8717" width="26" customWidth="1"/>
    <col min="8718" max="8718" width="16.5703125" customWidth="1"/>
    <col min="8719" max="8719" width="40.28515625" customWidth="1"/>
    <col min="8720" max="8720" width="24.140625" customWidth="1"/>
    <col min="8721" max="8721" width="36.28515625" customWidth="1"/>
    <col min="8722" max="8722" width="50.7109375" customWidth="1"/>
    <col min="8959" max="8959" width="8.28515625" customWidth="1"/>
    <col min="8961" max="8961" width="27" customWidth="1"/>
    <col min="8963" max="8963" width="13" customWidth="1"/>
    <col min="8964" max="8964" width="20" customWidth="1"/>
    <col min="8965" max="8966" width="13.5703125" customWidth="1"/>
    <col min="8967" max="8967" width="9.42578125" bestFit="1" customWidth="1"/>
    <col min="8970" max="8970" width="20.28515625" customWidth="1"/>
    <col min="8971" max="8971" width="24.85546875" customWidth="1"/>
    <col min="8972" max="8972" width="25" customWidth="1"/>
    <col min="8973" max="8973" width="26" customWidth="1"/>
    <col min="8974" max="8974" width="16.5703125" customWidth="1"/>
    <col min="8975" max="8975" width="40.28515625" customWidth="1"/>
    <col min="8976" max="8976" width="24.140625" customWidth="1"/>
    <col min="8977" max="8977" width="36.28515625" customWidth="1"/>
    <col min="8978" max="8978" width="50.7109375" customWidth="1"/>
    <col min="9215" max="9215" width="8.28515625" customWidth="1"/>
    <col min="9217" max="9217" width="27" customWidth="1"/>
    <col min="9219" max="9219" width="13" customWidth="1"/>
    <col min="9220" max="9220" width="20" customWidth="1"/>
    <col min="9221" max="9222" width="13.5703125" customWidth="1"/>
    <col min="9223" max="9223" width="9.42578125" bestFit="1" customWidth="1"/>
    <col min="9226" max="9226" width="20.28515625" customWidth="1"/>
    <col min="9227" max="9227" width="24.85546875" customWidth="1"/>
    <col min="9228" max="9228" width="25" customWidth="1"/>
    <col min="9229" max="9229" width="26" customWidth="1"/>
    <col min="9230" max="9230" width="16.5703125" customWidth="1"/>
    <col min="9231" max="9231" width="40.28515625" customWidth="1"/>
    <col min="9232" max="9232" width="24.140625" customWidth="1"/>
    <col min="9233" max="9233" width="36.28515625" customWidth="1"/>
    <col min="9234" max="9234" width="50.7109375" customWidth="1"/>
    <col min="9471" max="9471" width="8.28515625" customWidth="1"/>
    <col min="9473" max="9473" width="27" customWidth="1"/>
    <col min="9475" max="9475" width="13" customWidth="1"/>
    <col min="9476" max="9476" width="20" customWidth="1"/>
    <col min="9477" max="9478" width="13.5703125" customWidth="1"/>
    <col min="9479" max="9479" width="9.42578125" bestFit="1" customWidth="1"/>
    <col min="9482" max="9482" width="20.28515625" customWidth="1"/>
    <col min="9483" max="9483" width="24.85546875" customWidth="1"/>
    <col min="9484" max="9484" width="25" customWidth="1"/>
    <col min="9485" max="9485" width="26" customWidth="1"/>
    <col min="9486" max="9486" width="16.5703125" customWidth="1"/>
    <col min="9487" max="9487" width="40.28515625" customWidth="1"/>
    <col min="9488" max="9488" width="24.140625" customWidth="1"/>
    <col min="9489" max="9489" width="36.28515625" customWidth="1"/>
    <col min="9490" max="9490" width="50.7109375" customWidth="1"/>
    <col min="9727" max="9727" width="8.28515625" customWidth="1"/>
    <col min="9729" max="9729" width="27" customWidth="1"/>
    <col min="9731" max="9731" width="13" customWidth="1"/>
    <col min="9732" max="9732" width="20" customWidth="1"/>
    <col min="9733" max="9734" width="13.5703125" customWidth="1"/>
    <col min="9735" max="9735" width="9.42578125" bestFit="1" customWidth="1"/>
    <col min="9738" max="9738" width="20.28515625" customWidth="1"/>
    <col min="9739" max="9739" width="24.85546875" customWidth="1"/>
    <col min="9740" max="9740" width="25" customWidth="1"/>
    <col min="9741" max="9741" width="26" customWidth="1"/>
    <col min="9742" max="9742" width="16.5703125" customWidth="1"/>
    <col min="9743" max="9743" width="40.28515625" customWidth="1"/>
    <col min="9744" max="9744" width="24.140625" customWidth="1"/>
    <col min="9745" max="9745" width="36.28515625" customWidth="1"/>
    <col min="9746" max="9746" width="50.7109375" customWidth="1"/>
    <col min="9983" max="9983" width="8.28515625" customWidth="1"/>
    <col min="9985" max="9985" width="27" customWidth="1"/>
    <col min="9987" max="9987" width="13" customWidth="1"/>
    <col min="9988" max="9988" width="20" customWidth="1"/>
    <col min="9989" max="9990" width="13.5703125" customWidth="1"/>
    <col min="9991" max="9991" width="9.42578125" bestFit="1" customWidth="1"/>
    <col min="9994" max="9994" width="20.28515625" customWidth="1"/>
    <col min="9995" max="9995" width="24.85546875" customWidth="1"/>
    <col min="9996" max="9996" width="25" customWidth="1"/>
    <col min="9997" max="9997" width="26" customWidth="1"/>
    <col min="9998" max="9998" width="16.5703125" customWidth="1"/>
    <col min="9999" max="9999" width="40.28515625" customWidth="1"/>
    <col min="10000" max="10000" width="24.140625" customWidth="1"/>
    <col min="10001" max="10001" width="36.28515625" customWidth="1"/>
    <col min="10002" max="10002" width="50.7109375" customWidth="1"/>
    <col min="10239" max="10239" width="8.28515625" customWidth="1"/>
    <col min="10241" max="10241" width="27" customWidth="1"/>
    <col min="10243" max="10243" width="13" customWidth="1"/>
    <col min="10244" max="10244" width="20" customWidth="1"/>
    <col min="10245" max="10246" width="13.5703125" customWidth="1"/>
    <col min="10247" max="10247" width="9.42578125" bestFit="1" customWidth="1"/>
    <col min="10250" max="10250" width="20.28515625" customWidth="1"/>
    <col min="10251" max="10251" width="24.85546875" customWidth="1"/>
    <col min="10252" max="10252" width="25" customWidth="1"/>
    <col min="10253" max="10253" width="26" customWidth="1"/>
    <col min="10254" max="10254" width="16.5703125" customWidth="1"/>
    <col min="10255" max="10255" width="40.28515625" customWidth="1"/>
    <col min="10256" max="10256" width="24.140625" customWidth="1"/>
    <col min="10257" max="10257" width="36.28515625" customWidth="1"/>
    <col min="10258" max="10258" width="50.7109375" customWidth="1"/>
    <col min="10495" max="10495" width="8.28515625" customWidth="1"/>
    <col min="10497" max="10497" width="27" customWidth="1"/>
    <col min="10499" max="10499" width="13" customWidth="1"/>
    <col min="10500" max="10500" width="20" customWidth="1"/>
    <col min="10501" max="10502" width="13.5703125" customWidth="1"/>
    <col min="10503" max="10503" width="9.42578125" bestFit="1" customWidth="1"/>
    <col min="10506" max="10506" width="20.28515625" customWidth="1"/>
    <col min="10507" max="10507" width="24.85546875" customWidth="1"/>
    <col min="10508" max="10508" width="25" customWidth="1"/>
    <col min="10509" max="10509" width="26" customWidth="1"/>
    <col min="10510" max="10510" width="16.5703125" customWidth="1"/>
    <col min="10511" max="10511" width="40.28515625" customWidth="1"/>
    <col min="10512" max="10512" width="24.140625" customWidth="1"/>
    <col min="10513" max="10513" width="36.28515625" customWidth="1"/>
    <col min="10514" max="10514" width="50.7109375" customWidth="1"/>
    <col min="10751" max="10751" width="8.28515625" customWidth="1"/>
    <col min="10753" max="10753" width="27" customWidth="1"/>
    <col min="10755" max="10755" width="13" customWidth="1"/>
    <col min="10756" max="10756" width="20" customWidth="1"/>
    <col min="10757" max="10758" width="13.5703125" customWidth="1"/>
    <col min="10759" max="10759" width="9.42578125" bestFit="1" customWidth="1"/>
    <col min="10762" max="10762" width="20.28515625" customWidth="1"/>
    <col min="10763" max="10763" width="24.85546875" customWidth="1"/>
    <col min="10764" max="10764" width="25" customWidth="1"/>
    <col min="10765" max="10765" width="26" customWidth="1"/>
    <col min="10766" max="10766" width="16.5703125" customWidth="1"/>
    <col min="10767" max="10767" width="40.28515625" customWidth="1"/>
    <col min="10768" max="10768" width="24.140625" customWidth="1"/>
    <col min="10769" max="10769" width="36.28515625" customWidth="1"/>
    <col min="10770" max="10770" width="50.7109375" customWidth="1"/>
    <col min="11007" max="11007" width="8.28515625" customWidth="1"/>
    <col min="11009" max="11009" width="27" customWidth="1"/>
    <col min="11011" max="11011" width="13" customWidth="1"/>
    <col min="11012" max="11012" width="20" customWidth="1"/>
    <col min="11013" max="11014" width="13.5703125" customWidth="1"/>
    <col min="11015" max="11015" width="9.42578125" bestFit="1" customWidth="1"/>
    <col min="11018" max="11018" width="20.28515625" customWidth="1"/>
    <col min="11019" max="11019" width="24.85546875" customWidth="1"/>
    <col min="11020" max="11020" width="25" customWidth="1"/>
    <col min="11021" max="11021" width="26" customWidth="1"/>
    <col min="11022" max="11022" width="16.5703125" customWidth="1"/>
    <col min="11023" max="11023" width="40.28515625" customWidth="1"/>
    <col min="11024" max="11024" width="24.140625" customWidth="1"/>
    <col min="11025" max="11025" width="36.28515625" customWidth="1"/>
    <col min="11026" max="11026" width="50.7109375" customWidth="1"/>
    <col min="11263" max="11263" width="8.28515625" customWidth="1"/>
    <col min="11265" max="11265" width="27" customWidth="1"/>
    <col min="11267" max="11267" width="13" customWidth="1"/>
    <col min="11268" max="11268" width="20" customWidth="1"/>
    <col min="11269" max="11270" width="13.5703125" customWidth="1"/>
    <col min="11271" max="11271" width="9.42578125" bestFit="1" customWidth="1"/>
    <col min="11274" max="11274" width="20.28515625" customWidth="1"/>
    <col min="11275" max="11275" width="24.85546875" customWidth="1"/>
    <col min="11276" max="11276" width="25" customWidth="1"/>
    <col min="11277" max="11277" width="26" customWidth="1"/>
    <col min="11278" max="11278" width="16.5703125" customWidth="1"/>
    <col min="11279" max="11279" width="40.28515625" customWidth="1"/>
    <col min="11280" max="11280" width="24.140625" customWidth="1"/>
    <col min="11281" max="11281" width="36.28515625" customWidth="1"/>
    <col min="11282" max="11282" width="50.7109375" customWidth="1"/>
    <col min="11519" max="11519" width="8.28515625" customWidth="1"/>
    <col min="11521" max="11521" width="27" customWidth="1"/>
    <col min="11523" max="11523" width="13" customWidth="1"/>
    <col min="11524" max="11524" width="20" customWidth="1"/>
    <col min="11525" max="11526" width="13.5703125" customWidth="1"/>
    <col min="11527" max="11527" width="9.42578125" bestFit="1" customWidth="1"/>
    <col min="11530" max="11530" width="20.28515625" customWidth="1"/>
    <col min="11531" max="11531" width="24.85546875" customWidth="1"/>
    <col min="11532" max="11532" width="25" customWidth="1"/>
    <col min="11533" max="11533" width="26" customWidth="1"/>
    <col min="11534" max="11534" width="16.5703125" customWidth="1"/>
    <col min="11535" max="11535" width="40.28515625" customWidth="1"/>
    <col min="11536" max="11536" width="24.140625" customWidth="1"/>
    <col min="11537" max="11537" width="36.28515625" customWidth="1"/>
    <col min="11538" max="11538" width="50.7109375" customWidth="1"/>
    <col min="11775" max="11775" width="8.28515625" customWidth="1"/>
    <col min="11777" max="11777" width="27" customWidth="1"/>
    <col min="11779" max="11779" width="13" customWidth="1"/>
    <col min="11780" max="11780" width="20" customWidth="1"/>
    <col min="11781" max="11782" width="13.5703125" customWidth="1"/>
    <col min="11783" max="11783" width="9.42578125" bestFit="1" customWidth="1"/>
    <col min="11786" max="11786" width="20.28515625" customWidth="1"/>
    <col min="11787" max="11787" width="24.85546875" customWidth="1"/>
    <col min="11788" max="11788" width="25" customWidth="1"/>
    <col min="11789" max="11789" width="26" customWidth="1"/>
    <col min="11790" max="11790" width="16.5703125" customWidth="1"/>
    <col min="11791" max="11791" width="40.28515625" customWidth="1"/>
    <col min="11792" max="11792" width="24.140625" customWidth="1"/>
    <col min="11793" max="11793" width="36.28515625" customWidth="1"/>
    <col min="11794" max="11794" width="50.7109375" customWidth="1"/>
    <col min="12031" max="12031" width="8.28515625" customWidth="1"/>
    <col min="12033" max="12033" width="27" customWidth="1"/>
    <col min="12035" max="12035" width="13" customWidth="1"/>
    <col min="12036" max="12036" width="20" customWidth="1"/>
    <col min="12037" max="12038" width="13.5703125" customWidth="1"/>
    <col min="12039" max="12039" width="9.42578125" bestFit="1" customWidth="1"/>
    <col min="12042" max="12042" width="20.28515625" customWidth="1"/>
    <col min="12043" max="12043" width="24.85546875" customWidth="1"/>
    <col min="12044" max="12044" width="25" customWidth="1"/>
    <col min="12045" max="12045" width="26" customWidth="1"/>
    <col min="12046" max="12046" width="16.5703125" customWidth="1"/>
    <col min="12047" max="12047" width="40.28515625" customWidth="1"/>
    <col min="12048" max="12048" width="24.140625" customWidth="1"/>
    <col min="12049" max="12049" width="36.28515625" customWidth="1"/>
    <col min="12050" max="12050" width="50.7109375" customWidth="1"/>
    <col min="12287" max="12287" width="8.28515625" customWidth="1"/>
    <col min="12289" max="12289" width="27" customWidth="1"/>
    <col min="12291" max="12291" width="13" customWidth="1"/>
    <col min="12292" max="12292" width="20" customWidth="1"/>
    <col min="12293" max="12294" width="13.5703125" customWidth="1"/>
    <col min="12295" max="12295" width="9.42578125" bestFit="1" customWidth="1"/>
    <col min="12298" max="12298" width="20.28515625" customWidth="1"/>
    <col min="12299" max="12299" width="24.85546875" customWidth="1"/>
    <col min="12300" max="12300" width="25" customWidth="1"/>
    <col min="12301" max="12301" width="26" customWidth="1"/>
    <col min="12302" max="12302" width="16.5703125" customWidth="1"/>
    <col min="12303" max="12303" width="40.28515625" customWidth="1"/>
    <col min="12304" max="12304" width="24.140625" customWidth="1"/>
    <col min="12305" max="12305" width="36.28515625" customWidth="1"/>
    <col min="12306" max="12306" width="50.7109375" customWidth="1"/>
    <col min="12543" max="12543" width="8.28515625" customWidth="1"/>
    <col min="12545" max="12545" width="27" customWidth="1"/>
    <col min="12547" max="12547" width="13" customWidth="1"/>
    <col min="12548" max="12548" width="20" customWidth="1"/>
    <col min="12549" max="12550" width="13.5703125" customWidth="1"/>
    <col min="12551" max="12551" width="9.42578125" bestFit="1" customWidth="1"/>
    <col min="12554" max="12554" width="20.28515625" customWidth="1"/>
    <col min="12555" max="12555" width="24.85546875" customWidth="1"/>
    <col min="12556" max="12556" width="25" customWidth="1"/>
    <col min="12557" max="12557" width="26" customWidth="1"/>
    <col min="12558" max="12558" width="16.5703125" customWidth="1"/>
    <col min="12559" max="12559" width="40.28515625" customWidth="1"/>
    <col min="12560" max="12560" width="24.140625" customWidth="1"/>
    <col min="12561" max="12561" width="36.28515625" customWidth="1"/>
    <col min="12562" max="12562" width="50.7109375" customWidth="1"/>
    <col min="12799" max="12799" width="8.28515625" customWidth="1"/>
    <col min="12801" max="12801" width="27" customWidth="1"/>
    <col min="12803" max="12803" width="13" customWidth="1"/>
    <col min="12804" max="12804" width="20" customWidth="1"/>
    <col min="12805" max="12806" width="13.5703125" customWidth="1"/>
    <col min="12807" max="12807" width="9.42578125" bestFit="1" customWidth="1"/>
    <col min="12810" max="12810" width="20.28515625" customWidth="1"/>
    <col min="12811" max="12811" width="24.85546875" customWidth="1"/>
    <col min="12812" max="12812" width="25" customWidth="1"/>
    <col min="12813" max="12813" width="26" customWidth="1"/>
    <col min="12814" max="12814" width="16.5703125" customWidth="1"/>
    <col min="12815" max="12815" width="40.28515625" customWidth="1"/>
    <col min="12816" max="12816" width="24.140625" customWidth="1"/>
    <col min="12817" max="12817" width="36.28515625" customWidth="1"/>
    <col min="12818" max="12818" width="50.7109375" customWidth="1"/>
    <col min="13055" max="13055" width="8.28515625" customWidth="1"/>
    <col min="13057" max="13057" width="27" customWidth="1"/>
    <col min="13059" max="13059" width="13" customWidth="1"/>
    <col min="13060" max="13060" width="20" customWidth="1"/>
    <col min="13061" max="13062" width="13.5703125" customWidth="1"/>
    <col min="13063" max="13063" width="9.42578125" bestFit="1" customWidth="1"/>
    <col min="13066" max="13066" width="20.28515625" customWidth="1"/>
    <col min="13067" max="13067" width="24.85546875" customWidth="1"/>
    <col min="13068" max="13068" width="25" customWidth="1"/>
    <col min="13069" max="13069" width="26" customWidth="1"/>
    <col min="13070" max="13070" width="16.5703125" customWidth="1"/>
    <col min="13071" max="13071" width="40.28515625" customWidth="1"/>
    <col min="13072" max="13072" width="24.140625" customWidth="1"/>
    <col min="13073" max="13073" width="36.28515625" customWidth="1"/>
    <col min="13074" max="13074" width="50.7109375" customWidth="1"/>
    <col min="13311" max="13311" width="8.28515625" customWidth="1"/>
    <col min="13313" max="13313" width="27" customWidth="1"/>
    <col min="13315" max="13315" width="13" customWidth="1"/>
    <col min="13316" max="13316" width="20" customWidth="1"/>
    <col min="13317" max="13318" width="13.5703125" customWidth="1"/>
    <col min="13319" max="13319" width="9.42578125" bestFit="1" customWidth="1"/>
    <col min="13322" max="13322" width="20.28515625" customWidth="1"/>
    <col min="13323" max="13323" width="24.85546875" customWidth="1"/>
    <col min="13324" max="13324" width="25" customWidth="1"/>
    <col min="13325" max="13325" width="26" customWidth="1"/>
    <col min="13326" max="13326" width="16.5703125" customWidth="1"/>
    <col min="13327" max="13327" width="40.28515625" customWidth="1"/>
    <col min="13328" max="13328" width="24.140625" customWidth="1"/>
    <col min="13329" max="13329" width="36.28515625" customWidth="1"/>
    <col min="13330" max="13330" width="50.7109375" customWidth="1"/>
    <col min="13567" max="13567" width="8.28515625" customWidth="1"/>
    <col min="13569" max="13569" width="27" customWidth="1"/>
    <col min="13571" max="13571" width="13" customWidth="1"/>
    <col min="13572" max="13572" width="20" customWidth="1"/>
    <col min="13573" max="13574" width="13.5703125" customWidth="1"/>
    <col min="13575" max="13575" width="9.42578125" bestFit="1" customWidth="1"/>
    <col min="13578" max="13578" width="20.28515625" customWidth="1"/>
    <col min="13579" max="13579" width="24.85546875" customWidth="1"/>
    <col min="13580" max="13580" width="25" customWidth="1"/>
    <col min="13581" max="13581" width="26" customWidth="1"/>
    <col min="13582" max="13582" width="16.5703125" customWidth="1"/>
    <col min="13583" max="13583" width="40.28515625" customWidth="1"/>
    <col min="13584" max="13584" width="24.140625" customWidth="1"/>
    <col min="13585" max="13585" width="36.28515625" customWidth="1"/>
    <col min="13586" max="13586" width="50.7109375" customWidth="1"/>
    <col min="13823" max="13823" width="8.28515625" customWidth="1"/>
    <col min="13825" max="13825" width="27" customWidth="1"/>
    <col min="13827" max="13827" width="13" customWidth="1"/>
    <col min="13828" max="13828" width="20" customWidth="1"/>
    <col min="13829" max="13830" width="13.5703125" customWidth="1"/>
    <col min="13831" max="13831" width="9.42578125" bestFit="1" customWidth="1"/>
    <col min="13834" max="13834" width="20.28515625" customWidth="1"/>
    <col min="13835" max="13835" width="24.85546875" customWidth="1"/>
    <col min="13836" max="13836" width="25" customWidth="1"/>
    <col min="13837" max="13837" width="26" customWidth="1"/>
    <col min="13838" max="13838" width="16.5703125" customWidth="1"/>
    <col min="13839" max="13839" width="40.28515625" customWidth="1"/>
    <col min="13840" max="13840" width="24.140625" customWidth="1"/>
    <col min="13841" max="13841" width="36.28515625" customWidth="1"/>
    <col min="13842" max="13842" width="50.7109375" customWidth="1"/>
    <col min="14079" max="14079" width="8.28515625" customWidth="1"/>
    <col min="14081" max="14081" width="27" customWidth="1"/>
    <col min="14083" max="14083" width="13" customWidth="1"/>
    <col min="14084" max="14084" width="20" customWidth="1"/>
    <col min="14085" max="14086" width="13.5703125" customWidth="1"/>
    <col min="14087" max="14087" width="9.42578125" bestFit="1" customWidth="1"/>
    <col min="14090" max="14090" width="20.28515625" customWidth="1"/>
    <col min="14091" max="14091" width="24.85546875" customWidth="1"/>
    <col min="14092" max="14092" width="25" customWidth="1"/>
    <col min="14093" max="14093" width="26" customWidth="1"/>
    <col min="14094" max="14094" width="16.5703125" customWidth="1"/>
    <col min="14095" max="14095" width="40.28515625" customWidth="1"/>
    <col min="14096" max="14096" width="24.140625" customWidth="1"/>
    <col min="14097" max="14097" width="36.28515625" customWidth="1"/>
    <col min="14098" max="14098" width="50.7109375" customWidth="1"/>
    <col min="14335" max="14335" width="8.28515625" customWidth="1"/>
    <col min="14337" max="14337" width="27" customWidth="1"/>
    <col min="14339" max="14339" width="13" customWidth="1"/>
    <col min="14340" max="14340" width="20" customWidth="1"/>
    <col min="14341" max="14342" width="13.5703125" customWidth="1"/>
    <col min="14343" max="14343" width="9.42578125" bestFit="1" customWidth="1"/>
    <col min="14346" max="14346" width="20.28515625" customWidth="1"/>
    <col min="14347" max="14347" width="24.85546875" customWidth="1"/>
    <col min="14348" max="14348" width="25" customWidth="1"/>
    <col min="14349" max="14349" width="26" customWidth="1"/>
    <col min="14350" max="14350" width="16.5703125" customWidth="1"/>
    <col min="14351" max="14351" width="40.28515625" customWidth="1"/>
    <col min="14352" max="14352" width="24.140625" customWidth="1"/>
    <col min="14353" max="14353" width="36.28515625" customWidth="1"/>
    <col min="14354" max="14354" width="50.7109375" customWidth="1"/>
    <col min="14591" max="14591" width="8.28515625" customWidth="1"/>
    <col min="14593" max="14593" width="27" customWidth="1"/>
    <col min="14595" max="14595" width="13" customWidth="1"/>
    <col min="14596" max="14596" width="20" customWidth="1"/>
    <col min="14597" max="14598" width="13.5703125" customWidth="1"/>
    <col min="14599" max="14599" width="9.42578125" bestFit="1" customWidth="1"/>
    <col min="14602" max="14602" width="20.28515625" customWidth="1"/>
    <col min="14603" max="14603" width="24.85546875" customWidth="1"/>
    <col min="14604" max="14604" width="25" customWidth="1"/>
    <col min="14605" max="14605" width="26" customWidth="1"/>
    <col min="14606" max="14606" width="16.5703125" customWidth="1"/>
    <col min="14607" max="14607" width="40.28515625" customWidth="1"/>
    <col min="14608" max="14608" width="24.140625" customWidth="1"/>
    <col min="14609" max="14609" width="36.28515625" customWidth="1"/>
    <col min="14610" max="14610" width="50.7109375" customWidth="1"/>
    <col min="14847" max="14847" width="8.28515625" customWidth="1"/>
    <col min="14849" max="14849" width="27" customWidth="1"/>
    <col min="14851" max="14851" width="13" customWidth="1"/>
    <col min="14852" max="14852" width="20" customWidth="1"/>
    <col min="14853" max="14854" width="13.5703125" customWidth="1"/>
    <col min="14855" max="14855" width="9.42578125" bestFit="1" customWidth="1"/>
    <col min="14858" max="14858" width="20.28515625" customWidth="1"/>
    <col min="14859" max="14859" width="24.85546875" customWidth="1"/>
    <col min="14860" max="14860" width="25" customWidth="1"/>
    <col min="14861" max="14861" width="26" customWidth="1"/>
    <col min="14862" max="14862" width="16.5703125" customWidth="1"/>
    <col min="14863" max="14863" width="40.28515625" customWidth="1"/>
    <col min="14864" max="14864" width="24.140625" customWidth="1"/>
    <col min="14865" max="14865" width="36.28515625" customWidth="1"/>
    <col min="14866" max="14866" width="50.7109375" customWidth="1"/>
    <col min="15103" max="15103" width="8.28515625" customWidth="1"/>
    <col min="15105" max="15105" width="27" customWidth="1"/>
    <col min="15107" max="15107" width="13" customWidth="1"/>
    <col min="15108" max="15108" width="20" customWidth="1"/>
    <col min="15109" max="15110" width="13.5703125" customWidth="1"/>
    <col min="15111" max="15111" width="9.42578125" bestFit="1" customWidth="1"/>
    <col min="15114" max="15114" width="20.28515625" customWidth="1"/>
    <col min="15115" max="15115" width="24.85546875" customWidth="1"/>
    <col min="15116" max="15116" width="25" customWidth="1"/>
    <col min="15117" max="15117" width="26" customWidth="1"/>
    <col min="15118" max="15118" width="16.5703125" customWidth="1"/>
    <col min="15119" max="15119" width="40.28515625" customWidth="1"/>
    <col min="15120" max="15120" width="24.140625" customWidth="1"/>
    <col min="15121" max="15121" width="36.28515625" customWidth="1"/>
    <col min="15122" max="15122" width="50.7109375" customWidth="1"/>
    <col min="15359" max="15359" width="8.28515625" customWidth="1"/>
    <col min="15361" max="15361" width="27" customWidth="1"/>
    <col min="15363" max="15363" width="13" customWidth="1"/>
    <col min="15364" max="15364" width="20" customWidth="1"/>
    <col min="15365" max="15366" width="13.5703125" customWidth="1"/>
    <col min="15367" max="15367" width="9.42578125" bestFit="1" customWidth="1"/>
    <col min="15370" max="15370" width="20.28515625" customWidth="1"/>
    <col min="15371" max="15371" width="24.85546875" customWidth="1"/>
    <col min="15372" max="15372" width="25" customWidth="1"/>
    <col min="15373" max="15373" width="26" customWidth="1"/>
    <col min="15374" max="15374" width="16.5703125" customWidth="1"/>
    <col min="15375" max="15375" width="40.28515625" customWidth="1"/>
    <col min="15376" max="15376" width="24.140625" customWidth="1"/>
    <col min="15377" max="15377" width="36.28515625" customWidth="1"/>
    <col min="15378" max="15378" width="50.7109375" customWidth="1"/>
    <col min="15615" max="15615" width="8.28515625" customWidth="1"/>
    <col min="15617" max="15617" width="27" customWidth="1"/>
    <col min="15619" max="15619" width="13" customWidth="1"/>
    <col min="15620" max="15620" width="20" customWidth="1"/>
    <col min="15621" max="15622" width="13.5703125" customWidth="1"/>
    <col min="15623" max="15623" width="9.42578125" bestFit="1" customWidth="1"/>
    <col min="15626" max="15626" width="20.28515625" customWidth="1"/>
    <col min="15627" max="15627" width="24.85546875" customWidth="1"/>
    <col min="15628" max="15628" width="25" customWidth="1"/>
    <col min="15629" max="15629" width="26" customWidth="1"/>
    <col min="15630" max="15630" width="16.5703125" customWidth="1"/>
    <col min="15631" max="15631" width="40.28515625" customWidth="1"/>
    <col min="15632" max="15632" width="24.140625" customWidth="1"/>
    <col min="15633" max="15633" width="36.28515625" customWidth="1"/>
    <col min="15634" max="15634" width="50.7109375" customWidth="1"/>
    <col min="15871" max="15871" width="8.28515625" customWidth="1"/>
    <col min="15873" max="15873" width="27" customWidth="1"/>
    <col min="15875" max="15875" width="13" customWidth="1"/>
    <col min="15876" max="15876" width="20" customWidth="1"/>
    <col min="15877" max="15878" width="13.5703125" customWidth="1"/>
    <col min="15879" max="15879" width="9.42578125" bestFit="1" customWidth="1"/>
    <col min="15882" max="15882" width="20.28515625" customWidth="1"/>
    <col min="15883" max="15883" width="24.85546875" customWidth="1"/>
    <col min="15884" max="15884" width="25" customWidth="1"/>
    <col min="15885" max="15885" width="26" customWidth="1"/>
    <col min="15886" max="15886" width="16.5703125" customWidth="1"/>
    <col min="15887" max="15887" width="40.28515625" customWidth="1"/>
    <col min="15888" max="15888" width="24.140625" customWidth="1"/>
    <col min="15889" max="15889" width="36.28515625" customWidth="1"/>
    <col min="15890" max="15890" width="50.7109375" customWidth="1"/>
    <col min="16127" max="16127" width="8.28515625" customWidth="1"/>
    <col min="16129" max="16129" width="27" customWidth="1"/>
    <col min="16131" max="16131" width="13" customWidth="1"/>
    <col min="16132" max="16132" width="20" customWidth="1"/>
    <col min="16133" max="16134" width="13.5703125" customWidth="1"/>
    <col min="16135" max="16135" width="9.42578125" bestFit="1" customWidth="1"/>
    <col min="16138" max="16138" width="20.28515625" customWidth="1"/>
    <col min="16139" max="16139" width="24.85546875" customWidth="1"/>
    <col min="16140" max="16140" width="25" customWidth="1"/>
    <col min="16141" max="16141" width="26" customWidth="1"/>
    <col min="16142" max="16142" width="16.5703125" customWidth="1"/>
    <col min="16143" max="16143" width="40.28515625" customWidth="1"/>
    <col min="16144" max="16144" width="24.140625" customWidth="1"/>
    <col min="16145" max="16145" width="36.28515625" customWidth="1"/>
    <col min="16146" max="16146" width="50.7109375" customWidth="1"/>
  </cols>
  <sheetData>
    <row r="1" spans="1:41" ht="15.75" customHeight="1">
      <c r="A1" s="350" t="s">
        <v>1499</v>
      </c>
      <c r="B1" s="350"/>
      <c r="C1" s="350"/>
      <c r="D1" s="350"/>
      <c r="E1" s="350"/>
      <c r="F1" s="350"/>
      <c r="G1" s="350"/>
      <c r="H1" s="350"/>
      <c r="I1" s="350"/>
      <c r="J1" s="350"/>
      <c r="K1" s="351"/>
      <c r="L1" s="351"/>
      <c r="M1" s="351"/>
      <c r="N1" s="351"/>
      <c r="O1" s="351"/>
      <c r="P1" s="351"/>
      <c r="Q1" s="351"/>
      <c r="R1" s="351"/>
      <c r="S1" s="351"/>
      <c r="T1" s="351"/>
    </row>
    <row r="3" spans="1:41" ht="36.75" customHeight="1">
      <c r="A3" s="352" t="s">
        <v>0</v>
      </c>
      <c r="B3" s="352" t="s">
        <v>1</v>
      </c>
      <c r="C3" s="352" t="s">
        <v>2</v>
      </c>
      <c r="D3" s="352" t="s">
        <v>3</v>
      </c>
      <c r="E3" s="352" t="s">
        <v>4</v>
      </c>
      <c r="F3" s="352" t="s">
        <v>5</v>
      </c>
      <c r="G3" s="352" t="s">
        <v>6</v>
      </c>
      <c r="H3" s="352" t="s">
        <v>7</v>
      </c>
      <c r="I3" s="352" t="s">
        <v>8</v>
      </c>
      <c r="J3" s="348" t="s">
        <v>9</v>
      </c>
      <c r="K3" s="349"/>
      <c r="L3" s="352" t="s">
        <v>10</v>
      </c>
      <c r="M3" s="346" t="s">
        <v>11</v>
      </c>
      <c r="N3" s="347"/>
      <c r="O3" s="348" t="s">
        <v>12</v>
      </c>
      <c r="P3" s="349"/>
      <c r="Q3" s="343" t="s">
        <v>13</v>
      </c>
      <c r="R3" s="343"/>
      <c r="S3" s="344" t="s">
        <v>14</v>
      </c>
    </row>
    <row r="4" spans="1:41" ht="26.25" customHeight="1">
      <c r="A4" s="353"/>
      <c r="B4" s="353"/>
      <c r="C4" s="354"/>
      <c r="D4" s="353"/>
      <c r="E4" s="353"/>
      <c r="F4" s="353"/>
      <c r="G4" s="353"/>
      <c r="H4" s="353"/>
      <c r="I4" s="353"/>
      <c r="J4" s="19" t="s">
        <v>15</v>
      </c>
      <c r="K4" s="1" t="s">
        <v>16</v>
      </c>
      <c r="L4" s="353"/>
      <c r="M4" s="19">
        <v>2018</v>
      </c>
      <c r="N4" s="19">
        <v>2019</v>
      </c>
      <c r="O4" s="19">
        <v>2018</v>
      </c>
      <c r="P4" s="19">
        <v>2019</v>
      </c>
      <c r="Q4" s="2">
        <v>2018</v>
      </c>
      <c r="R4" s="2">
        <v>2019</v>
      </c>
      <c r="S4" s="345"/>
    </row>
    <row r="5" spans="1:41" ht="14.25" customHeight="1">
      <c r="A5" s="3" t="s">
        <v>17</v>
      </c>
      <c r="B5" s="3" t="s">
        <v>18</v>
      </c>
      <c r="C5" s="4" t="s">
        <v>19</v>
      </c>
      <c r="D5" s="3" t="s">
        <v>20</v>
      </c>
      <c r="E5" s="3" t="s">
        <v>21</v>
      </c>
      <c r="F5" s="3" t="s">
        <v>22</v>
      </c>
      <c r="G5" s="20" t="s">
        <v>23</v>
      </c>
      <c r="H5" s="3" t="s">
        <v>24</v>
      </c>
      <c r="I5" s="3" t="s">
        <v>25</v>
      </c>
      <c r="J5" s="3" t="s">
        <v>26</v>
      </c>
      <c r="K5" s="5" t="s">
        <v>27</v>
      </c>
      <c r="L5" s="3" t="s">
        <v>28</v>
      </c>
      <c r="M5" s="3" t="s">
        <v>29</v>
      </c>
      <c r="N5" s="3" t="s">
        <v>30</v>
      </c>
      <c r="O5" s="3" t="s">
        <v>31</v>
      </c>
      <c r="P5" s="3" t="s">
        <v>32</v>
      </c>
      <c r="Q5" s="4" t="s">
        <v>136</v>
      </c>
      <c r="R5" s="4" t="s">
        <v>34</v>
      </c>
      <c r="S5" s="6" t="s">
        <v>35</v>
      </c>
    </row>
    <row r="6" spans="1:41" s="9" customFormat="1" ht="219.75" customHeight="1">
      <c r="A6" s="47">
        <v>1</v>
      </c>
      <c r="B6" s="47" t="s">
        <v>568</v>
      </c>
      <c r="C6" s="47" t="s">
        <v>1211</v>
      </c>
      <c r="D6" s="47" t="s">
        <v>569</v>
      </c>
      <c r="E6" s="47" t="s">
        <v>1212</v>
      </c>
      <c r="F6" s="47" t="s">
        <v>95</v>
      </c>
      <c r="G6" s="123" t="s">
        <v>537</v>
      </c>
      <c r="H6" s="124" t="s">
        <v>570</v>
      </c>
      <c r="I6" s="124" t="s">
        <v>383</v>
      </c>
      <c r="J6" s="49" t="s">
        <v>541</v>
      </c>
      <c r="K6" s="125" t="s">
        <v>1079</v>
      </c>
      <c r="L6" s="49" t="s">
        <v>82</v>
      </c>
      <c r="M6" s="124" t="s">
        <v>41</v>
      </c>
      <c r="N6" s="124"/>
      <c r="O6" s="126">
        <v>50752.75</v>
      </c>
      <c r="P6" s="126"/>
      <c r="Q6" s="126">
        <v>50752.75</v>
      </c>
      <c r="R6" s="126"/>
      <c r="S6" s="124" t="s">
        <v>382</v>
      </c>
    </row>
    <row r="7" spans="1:41" s="10" customFormat="1" ht="253.5" customHeight="1">
      <c r="A7" s="47">
        <v>2</v>
      </c>
      <c r="B7" s="47" t="s">
        <v>571</v>
      </c>
      <c r="C7" s="47" t="s">
        <v>1213</v>
      </c>
      <c r="D7" s="47" t="s">
        <v>572</v>
      </c>
      <c r="E7" s="47" t="s">
        <v>1214</v>
      </c>
      <c r="F7" s="47" t="s">
        <v>516</v>
      </c>
      <c r="G7" s="127" t="s">
        <v>1080</v>
      </c>
      <c r="H7" s="47" t="s">
        <v>573</v>
      </c>
      <c r="I7" s="47" t="s">
        <v>1081</v>
      </c>
      <c r="J7" s="47" t="s">
        <v>1083</v>
      </c>
      <c r="K7" s="86" t="s">
        <v>1082</v>
      </c>
      <c r="L7" s="48" t="s">
        <v>538</v>
      </c>
      <c r="M7" s="47" t="s">
        <v>722</v>
      </c>
      <c r="N7" s="47"/>
      <c r="O7" s="75">
        <v>1600</v>
      </c>
      <c r="P7" s="75"/>
      <c r="Q7" s="75">
        <v>1600</v>
      </c>
      <c r="R7" s="75"/>
      <c r="S7" s="47" t="s">
        <v>382</v>
      </c>
      <c r="T7" s="9"/>
      <c r="U7" s="9"/>
      <c r="V7" s="9"/>
      <c r="W7" s="9"/>
      <c r="X7" s="9"/>
      <c r="Y7" s="9"/>
      <c r="Z7" s="9"/>
      <c r="AA7" s="9"/>
      <c r="AB7" s="9"/>
      <c r="AC7" s="9"/>
      <c r="AD7" s="9"/>
      <c r="AE7" s="9"/>
      <c r="AF7" s="9"/>
      <c r="AG7" s="9"/>
      <c r="AH7" s="9"/>
      <c r="AI7" s="9"/>
      <c r="AJ7" s="9"/>
      <c r="AK7" s="9"/>
      <c r="AL7" s="9"/>
      <c r="AM7" s="9"/>
      <c r="AN7" s="9"/>
      <c r="AO7" s="9"/>
    </row>
    <row r="8" spans="1:41" ht="237" customHeight="1">
      <c r="A8" s="47">
        <v>3</v>
      </c>
      <c r="B8" s="47" t="s">
        <v>659</v>
      </c>
      <c r="C8" s="47" t="s">
        <v>1215</v>
      </c>
      <c r="D8" s="47" t="s">
        <v>574</v>
      </c>
      <c r="E8" s="47" t="s">
        <v>1216</v>
      </c>
      <c r="F8" s="47" t="s">
        <v>70</v>
      </c>
      <c r="G8" s="127" t="s">
        <v>385</v>
      </c>
      <c r="H8" s="47" t="s">
        <v>384</v>
      </c>
      <c r="I8" s="47" t="s">
        <v>78</v>
      </c>
      <c r="J8" s="47" t="s">
        <v>539</v>
      </c>
      <c r="K8" s="86" t="s">
        <v>1084</v>
      </c>
      <c r="L8" s="47" t="s">
        <v>386</v>
      </c>
      <c r="M8" s="47" t="s">
        <v>542</v>
      </c>
      <c r="N8" s="47"/>
      <c r="O8" s="75">
        <v>16910</v>
      </c>
      <c r="P8" s="75"/>
      <c r="Q8" s="75">
        <v>16910</v>
      </c>
      <c r="R8" s="75"/>
      <c r="S8" s="47" t="s">
        <v>382</v>
      </c>
    </row>
    <row r="9" spans="1:41" s="111" customFormat="1" ht="237" customHeight="1">
      <c r="A9" s="48">
        <v>4</v>
      </c>
      <c r="B9" s="48" t="s">
        <v>659</v>
      </c>
      <c r="C9" s="48" t="s">
        <v>1217</v>
      </c>
      <c r="D9" s="48" t="s">
        <v>1152</v>
      </c>
      <c r="E9" s="48" t="s">
        <v>1218</v>
      </c>
      <c r="F9" s="48" t="s">
        <v>752</v>
      </c>
      <c r="G9" s="128" t="s">
        <v>1027</v>
      </c>
      <c r="H9" s="48" t="s">
        <v>384</v>
      </c>
      <c r="I9" s="48" t="s">
        <v>1028</v>
      </c>
      <c r="J9" s="48" t="s">
        <v>1029</v>
      </c>
      <c r="K9" s="46" t="s">
        <v>1030</v>
      </c>
      <c r="L9" s="48" t="s">
        <v>538</v>
      </c>
      <c r="M9" s="48" t="s">
        <v>709</v>
      </c>
      <c r="N9" s="48" t="s">
        <v>41</v>
      </c>
      <c r="O9" s="48" t="s">
        <v>709</v>
      </c>
      <c r="P9" s="76">
        <v>20000</v>
      </c>
      <c r="Q9" s="48" t="s">
        <v>709</v>
      </c>
      <c r="R9" s="76">
        <v>20000</v>
      </c>
      <c r="S9" s="48" t="s">
        <v>382</v>
      </c>
    </row>
    <row r="10" spans="1:41" s="111" customFormat="1" ht="263.25" customHeight="1">
      <c r="A10" s="48">
        <v>5</v>
      </c>
      <c r="B10" s="48" t="s">
        <v>659</v>
      </c>
      <c r="C10" s="48" t="s">
        <v>1219</v>
      </c>
      <c r="D10" s="48" t="s">
        <v>1152</v>
      </c>
      <c r="E10" s="48" t="s">
        <v>1218</v>
      </c>
      <c r="F10" s="48" t="s">
        <v>878</v>
      </c>
      <c r="G10" s="128" t="s">
        <v>1055</v>
      </c>
      <c r="H10" s="48" t="s">
        <v>1058</v>
      </c>
      <c r="I10" s="48" t="s">
        <v>1056</v>
      </c>
      <c r="J10" s="48" t="s">
        <v>1059</v>
      </c>
      <c r="K10" s="46" t="s">
        <v>916</v>
      </c>
      <c r="L10" s="48" t="s">
        <v>1057</v>
      </c>
      <c r="M10" s="48" t="s">
        <v>709</v>
      </c>
      <c r="N10" s="48" t="s">
        <v>722</v>
      </c>
      <c r="O10" s="48" t="s">
        <v>709</v>
      </c>
      <c r="P10" s="76">
        <v>20000</v>
      </c>
      <c r="Q10" s="48" t="s">
        <v>709</v>
      </c>
      <c r="R10" s="76">
        <v>20000</v>
      </c>
      <c r="S10" s="48" t="s">
        <v>382</v>
      </c>
    </row>
    <row r="11" spans="1:41" s="111" customFormat="1" ht="237" customHeight="1">
      <c r="A11" s="48">
        <v>6</v>
      </c>
      <c r="B11" s="48" t="s">
        <v>1085</v>
      </c>
      <c r="C11" s="48" t="s">
        <v>1220</v>
      </c>
      <c r="D11" s="48" t="s">
        <v>574</v>
      </c>
      <c r="E11" s="48" t="s">
        <v>1218</v>
      </c>
      <c r="F11" s="48" t="s">
        <v>752</v>
      </c>
      <c r="G11" s="128" t="s">
        <v>385</v>
      </c>
      <c r="H11" s="48" t="s">
        <v>384</v>
      </c>
      <c r="I11" s="48" t="s">
        <v>78</v>
      </c>
      <c r="J11" s="48" t="s">
        <v>1060</v>
      </c>
      <c r="K11" s="46" t="s">
        <v>540</v>
      </c>
      <c r="L11" s="48" t="s">
        <v>386</v>
      </c>
      <c r="M11" s="48" t="s">
        <v>709</v>
      </c>
      <c r="N11" s="48" t="s">
        <v>41</v>
      </c>
      <c r="O11" s="48" t="s">
        <v>709</v>
      </c>
      <c r="P11" s="76">
        <v>30000</v>
      </c>
      <c r="Q11" s="48" t="s">
        <v>709</v>
      </c>
      <c r="R11" s="76">
        <v>30000</v>
      </c>
      <c r="S11" s="48" t="s">
        <v>382</v>
      </c>
    </row>
    <row r="12" spans="1:41" s="111" customFormat="1" ht="237" customHeight="1">
      <c r="A12" s="48">
        <v>7</v>
      </c>
      <c r="B12" s="48" t="s">
        <v>659</v>
      </c>
      <c r="C12" s="48" t="s">
        <v>1221</v>
      </c>
      <c r="D12" s="48" t="s">
        <v>1152</v>
      </c>
      <c r="E12" s="48" t="s">
        <v>1218</v>
      </c>
      <c r="F12" s="48" t="s">
        <v>752</v>
      </c>
      <c r="G12" s="128" t="s">
        <v>537</v>
      </c>
      <c r="H12" s="48" t="s">
        <v>384</v>
      </c>
      <c r="I12" s="48" t="s">
        <v>383</v>
      </c>
      <c r="J12" s="48" t="s">
        <v>1062</v>
      </c>
      <c r="K12" s="46" t="s">
        <v>1061</v>
      </c>
      <c r="L12" s="48" t="s">
        <v>538</v>
      </c>
      <c r="M12" s="48" t="s">
        <v>709</v>
      </c>
      <c r="N12" s="48" t="s">
        <v>41</v>
      </c>
      <c r="O12" s="48" t="s">
        <v>709</v>
      </c>
      <c r="P12" s="76">
        <v>30000</v>
      </c>
      <c r="Q12" s="48" t="s">
        <v>709</v>
      </c>
      <c r="R12" s="76">
        <v>30000</v>
      </c>
      <c r="S12" s="48" t="s">
        <v>382</v>
      </c>
    </row>
    <row r="13" spans="1:41" s="111" customFormat="1" ht="309.75" customHeight="1">
      <c r="A13" s="48">
        <v>8</v>
      </c>
      <c r="B13" s="48" t="s">
        <v>659</v>
      </c>
      <c r="C13" s="48" t="s">
        <v>1222</v>
      </c>
      <c r="D13" s="48" t="s">
        <v>574</v>
      </c>
      <c r="E13" s="48" t="s">
        <v>1223</v>
      </c>
      <c r="F13" s="48" t="s">
        <v>752</v>
      </c>
      <c r="G13" s="128" t="s">
        <v>1063</v>
      </c>
      <c r="H13" s="48" t="s">
        <v>384</v>
      </c>
      <c r="I13" s="48" t="s">
        <v>40</v>
      </c>
      <c r="J13" s="48" t="s">
        <v>1064</v>
      </c>
      <c r="K13" s="46" t="s">
        <v>1065</v>
      </c>
      <c r="L13" s="48" t="s">
        <v>386</v>
      </c>
      <c r="M13" s="48" t="s">
        <v>709</v>
      </c>
      <c r="N13" s="48" t="s">
        <v>41</v>
      </c>
      <c r="O13" s="48" t="s">
        <v>709</v>
      </c>
      <c r="P13" s="76">
        <v>0</v>
      </c>
      <c r="Q13" s="48" t="s">
        <v>709</v>
      </c>
      <c r="R13" s="76">
        <v>0</v>
      </c>
      <c r="S13" s="48" t="s">
        <v>382</v>
      </c>
    </row>
    <row r="14" spans="1:41" s="111" customFormat="1" ht="318" customHeight="1">
      <c r="A14" s="48">
        <v>9</v>
      </c>
      <c r="B14" s="48" t="s">
        <v>659</v>
      </c>
      <c r="C14" s="48" t="s">
        <v>1224</v>
      </c>
      <c r="D14" s="48" t="s">
        <v>574</v>
      </c>
      <c r="E14" s="48" t="s">
        <v>1225</v>
      </c>
      <c r="F14" s="48" t="s">
        <v>752</v>
      </c>
      <c r="G14" s="128" t="s">
        <v>1066</v>
      </c>
      <c r="H14" s="48" t="s">
        <v>384</v>
      </c>
      <c r="I14" s="48" t="s">
        <v>1067</v>
      </c>
      <c r="J14" s="48" t="s">
        <v>1069</v>
      </c>
      <c r="K14" s="46" t="s">
        <v>1068</v>
      </c>
      <c r="L14" s="48" t="s">
        <v>386</v>
      </c>
      <c r="M14" s="48" t="s">
        <v>709</v>
      </c>
      <c r="N14" s="48" t="s">
        <v>41</v>
      </c>
      <c r="O14" s="48" t="s">
        <v>709</v>
      </c>
      <c r="P14" s="76">
        <v>0</v>
      </c>
      <c r="Q14" s="48" t="s">
        <v>709</v>
      </c>
      <c r="R14" s="76">
        <v>0</v>
      </c>
      <c r="S14" s="48" t="s">
        <v>382</v>
      </c>
    </row>
    <row r="15" spans="1:41">
      <c r="A15" s="11"/>
      <c r="B15" s="11"/>
      <c r="C15" s="11"/>
      <c r="D15" s="11"/>
      <c r="E15" s="11"/>
      <c r="F15" s="11"/>
      <c r="G15" s="12"/>
      <c r="H15" s="11"/>
      <c r="I15" s="11"/>
      <c r="J15" s="11"/>
      <c r="K15" s="11"/>
      <c r="L15" s="11"/>
      <c r="M15" s="11"/>
      <c r="N15" s="11"/>
      <c r="O15" s="11"/>
      <c r="P15" s="11"/>
      <c r="Q15" s="11"/>
      <c r="R15" s="11"/>
      <c r="S15" s="11"/>
    </row>
    <row r="16" spans="1:41" ht="15.75" thickBot="1">
      <c r="A16" s="11"/>
      <c r="B16" s="11"/>
      <c r="C16" s="11"/>
      <c r="D16" s="11"/>
      <c r="E16" s="11"/>
      <c r="F16" s="11"/>
      <c r="G16" s="12"/>
      <c r="H16" s="11"/>
      <c r="I16" s="11"/>
      <c r="J16" s="11"/>
      <c r="K16" s="11"/>
      <c r="L16" s="11"/>
      <c r="M16" s="11"/>
      <c r="N16" s="11"/>
      <c r="O16" s="11"/>
      <c r="P16" s="11"/>
      <c r="Q16" s="11"/>
      <c r="R16" s="11"/>
      <c r="S16" s="11"/>
    </row>
    <row r="17" spans="1:19">
      <c r="A17" s="11"/>
      <c r="B17" s="11"/>
      <c r="C17" s="11"/>
      <c r="D17" s="11"/>
      <c r="E17" s="11"/>
      <c r="F17" s="11"/>
      <c r="G17" s="12"/>
      <c r="H17" s="11"/>
      <c r="I17" s="11"/>
      <c r="J17" s="11"/>
      <c r="K17" s="11"/>
      <c r="L17" s="11"/>
      <c r="M17" s="11"/>
      <c r="N17" s="11"/>
      <c r="O17" s="11"/>
      <c r="P17" s="256"/>
      <c r="Q17" s="253" t="s">
        <v>552</v>
      </c>
      <c r="R17" s="254" t="s">
        <v>554</v>
      </c>
      <c r="S17" s="11"/>
    </row>
    <row r="18" spans="1:19" ht="15.75" thickBot="1">
      <c r="A18" s="11"/>
      <c r="B18" s="11"/>
      <c r="C18" s="11"/>
      <c r="D18" s="11"/>
      <c r="E18" s="11"/>
      <c r="F18" s="11"/>
      <c r="G18" s="12"/>
      <c r="H18" s="11"/>
      <c r="I18" s="11"/>
      <c r="J18" s="11"/>
      <c r="K18" s="11"/>
      <c r="L18" s="11"/>
      <c r="M18" s="11"/>
      <c r="N18" s="11"/>
      <c r="O18" s="11"/>
      <c r="P18" s="250" t="s">
        <v>1498</v>
      </c>
      <c r="Q18" s="257">
        <v>9</v>
      </c>
      <c r="R18" s="269">
        <v>169262.75</v>
      </c>
      <c r="S18" s="11"/>
    </row>
    <row r="19" spans="1:19">
      <c r="A19" s="11"/>
      <c r="B19" s="11"/>
      <c r="C19" s="11"/>
      <c r="D19" s="11"/>
      <c r="E19" s="11"/>
      <c r="F19" s="11"/>
      <c r="G19" s="12"/>
      <c r="H19" s="11"/>
      <c r="I19" s="11"/>
      <c r="J19" s="11"/>
      <c r="K19" s="11"/>
      <c r="L19" s="11"/>
      <c r="M19" s="11"/>
      <c r="N19" s="11"/>
      <c r="O19" s="11"/>
      <c r="P19" s="11"/>
      <c r="S19" s="11"/>
    </row>
    <row r="20" spans="1:19">
      <c r="A20" s="11"/>
      <c r="B20" s="11"/>
      <c r="C20" s="11"/>
      <c r="D20" s="11"/>
      <c r="E20" s="11"/>
      <c r="F20" s="11"/>
      <c r="G20" s="12"/>
      <c r="H20" s="11"/>
      <c r="I20" s="11"/>
      <c r="J20" s="11"/>
      <c r="K20" s="11"/>
      <c r="L20" s="11"/>
      <c r="M20" s="11"/>
      <c r="N20" s="11"/>
      <c r="O20" s="11"/>
      <c r="P20" s="11"/>
      <c r="Q20" s="11"/>
      <c r="R20" s="11"/>
      <c r="S20" s="11"/>
    </row>
    <row r="21" spans="1:19">
      <c r="A21" s="11"/>
      <c r="B21" s="11"/>
      <c r="C21" s="11"/>
      <c r="D21" s="11"/>
      <c r="E21" s="11"/>
      <c r="F21" s="11"/>
      <c r="G21" s="12"/>
      <c r="H21" s="11"/>
      <c r="I21" s="11"/>
      <c r="J21" s="11"/>
      <c r="K21" s="11"/>
      <c r="L21" s="11"/>
      <c r="M21" s="11"/>
      <c r="N21" s="11"/>
      <c r="O21" s="11"/>
      <c r="P21" s="11"/>
      <c r="Q21" s="11"/>
      <c r="R21" s="11"/>
      <c r="S21" s="11"/>
    </row>
    <row r="22" spans="1:19">
      <c r="A22" s="11"/>
      <c r="B22" s="11"/>
      <c r="C22" s="11"/>
      <c r="D22" s="11"/>
      <c r="E22" s="11"/>
      <c r="F22" s="11"/>
      <c r="G22" s="12"/>
      <c r="H22" s="11"/>
      <c r="I22" s="11"/>
      <c r="J22" s="11"/>
      <c r="K22" s="11"/>
      <c r="L22" s="11"/>
      <c r="M22" s="11"/>
      <c r="N22" s="11"/>
      <c r="O22" s="11"/>
      <c r="P22" s="11"/>
      <c r="Q22" s="11"/>
      <c r="R22" s="11"/>
      <c r="S22" s="11"/>
    </row>
    <row r="23" spans="1:19">
      <c r="A23" s="11"/>
      <c r="B23" s="11"/>
      <c r="C23" s="11"/>
      <c r="D23" s="11"/>
      <c r="E23" s="11"/>
      <c r="F23" s="11"/>
      <c r="G23" s="12"/>
      <c r="H23" s="11"/>
      <c r="I23" s="11"/>
      <c r="J23" s="11"/>
      <c r="K23" s="11"/>
      <c r="L23" s="11"/>
      <c r="M23" s="11"/>
      <c r="N23" s="11"/>
      <c r="O23" s="11"/>
      <c r="P23" s="11"/>
      <c r="Q23" s="11"/>
      <c r="R23" s="11"/>
      <c r="S23" s="11"/>
    </row>
    <row r="24" spans="1:19">
      <c r="A24" s="11"/>
      <c r="B24" s="11"/>
      <c r="C24" s="11"/>
      <c r="D24" s="11"/>
      <c r="E24" s="11"/>
      <c r="F24" s="11"/>
      <c r="G24" s="12"/>
      <c r="H24" s="11"/>
      <c r="I24" s="11"/>
      <c r="J24" s="11"/>
      <c r="K24" s="11"/>
      <c r="L24" s="11"/>
      <c r="M24" s="11"/>
      <c r="N24" s="11"/>
      <c r="O24" s="11"/>
      <c r="P24" s="11"/>
      <c r="Q24" s="11"/>
      <c r="R24" s="11"/>
      <c r="S24" s="11"/>
    </row>
    <row r="25" spans="1:19">
      <c r="A25" s="11"/>
      <c r="B25" s="11"/>
      <c r="C25" s="11"/>
      <c r="D25" s="11"/>
      <c r="E25" s="11"/>
      <c r="F25" s="11"/>
      <c r="G25" s="12"/>
      <c r="H25" s="11"/>
      <c r="I25" s="11"/>
      <c r="J25" s="11"/>
      <c r="K25" s="11"/>
      <c r="L25" s="11"/>
      <c r="M25" s="11"/>
      <c r="N25" s="11"/>
      <c r="O25" s="11"/>
      <c r="P25" s="11"/>
      <c r="Q25" s="11"/>
      <c r="R25" s="11"/>
      <c r="S25" s="11"/>
    </row>
    <row r="26" spans="1:19">
      <c r="A26" s="11"/>
      <c r="B26" s="11"/>
      <c r="C26" s="11"/>
      <c r="D26" s="11"/>
      <c r="E26" s="11"/>
      <c r="F26" s="11"/>
      <c r="G26" s="12"/>
      <c r="H26" s="11"/>
      <c r="I26" s="11"/>
      <c r="J26" s="11"/>
      <c r="K26" s="11"/>
      <c r="L26" s="11"/>
      <c r="M26" s="11"/>
      <c r="N26" s="11"/>
      <c r="O26" s="11"/>
      <c r="P26" s="11"/>
      <c r="Q26" s="11"/>
      <c r="R26" s="11"/>
      <c r="S26" s="11"/>
    </row>
    <row r="27" spans="1:19">
      <c r="A27" s="11"/>
      <c r="B27" s="11"/>
      <c r="C27" s="11"/>
      <c r="D27" s="11"/>
      <c r="E27" s="11"/>
      <c r="F27" s="11"/>
      <c r="G27" s="12"/>
      <c r="H27" s="11"/>
      <c r="I27" s="11"/>
      <c r="J27" s="11"/>
      <c r="K27" s="11"/>
      <c r="L27" s="11"/>
      <c r="M27" s="11"/>
      <c r="N27" s="11"/>
      <c r="O27" s="11"/>
      <c r="P27" s="11"/>
      <c r="Q27" s="11"/>
      <c r="R27" s="11"/>
      <c r="S27" s="11"/>
    </row>
    <row r="28" spans="1:19">
      <c r="A28" s="11"/>
      <c r="B28" s="11"/>
      <c r="C28" s="11"/>
      <c r="D28" s="11"/>
      <c r="E28" s="11"/>
      <c r="F28" s="11"/>
      <c r="G28" s="12"/>
      <c r="H28" s="11"/>
      <c r="I28" s="11"/>
      <c r="J28" s="11"/>
      <c r="K28" s="11"/>
      <c r="L28" s="11"/>
      <c r="M28" s="11"/>
      <c r="N28" s="11"/>
      <c r="O28" s="11"/>
      <c r="P28" s="11"/>
      <c r="Q28" s="11"/>
      <c r="R28" s="11"/>
      <c r="S28" s="11"/>
    </row>
    <row r="29" spans="1:19">
      <c r="A29" s="11"/>
      <c r="B29" s="11"/>
      <c r="C29" s="11"/>
      <c r="D29" s="11"/>
      <c r="E29" s="11"/>
      <c r="F29" s="11"/>
      <c r="G29" s="12"/>
      <c r="H29" s="11"/>
      <c r="I29" s="11"/>
      <c r="J29" s="11"/>
      <c r="K29" s="11"/>
      <c r="L29" s="11"/>
      <c r="M29" s="11"/>
      <c r="N29" s="11"/>
      <c r="O29" s="11"/>
      <c r="P29" s="11"/>
      <c r="Q29" s="11"/>
      <c r="R29" s="11"/>
      <c r="S29" s="11"/>
    </row>
    <row r="30" spans="1:19">
      <c r="A30" s="11"/>
      <c r="B30" s="11"/>
      <c r="C30" s="11"/>
      <c r="D30" s="11"/>
      <c r="E30" s="11"/>
      <c r="F30" s="11"/>
      <c r="G30" s="12"/>
      <c r="H30" s="11"/>
      <c r="I30" s="11"/>
      <c r="J30" s="11"/>
      <c r="K30" s="11"/>
      <c r="L30" s="11"/>
      <c r="M30" s="11"/>
      <c r="N30" s="11"/>
      <c r="O30" s="11"/>
      <c r="P30" s="11"/>
      <c r="Q30" s="11"/>
      <c r="R30" s="11"/>
      <c r="S30" s="11"/>
    </row>
    <row r="31" spans="1:19">
      <c r="A31" s="11"/>
      <c r="B31" s="11"/>
      <c r="C31" s="11"/>
      <c r="D31" s="11"/>
      <c r="E31" s="11"/>
      <c r="F31" s="11"/>
      <c r="G31" s="12"/>
      <c r="H31" s="11"/>
      <c r="I31" s="11"/>
      <c r="J31" s="11"/>
      <c r="K31" s="11"/>
      <c r="L31" s="11"/>
      <c r="M31" s="11"/>
      <c r="N31" s="11"/>
      <c r="O31" s="11"/>
      <c r="P31" s="11"/>
      <c r="Q31" s="11"/>
      <c r="R31" s="11"/>
      <c r="S31" s="11"/>
    </row>
    <row r="32" spans="1:19">
      <c r="A32" s="11"/>
      <c r="B32" s="11"/>
      <c r="C32" s="11"/>
      <c r="D32" s="11"/>
      <c r="E32" s="11"/>
      <c r="F32" s="11"/>
      <c r="G32" s="12"/>
      <c r="H32" s="11"/>
      <c r="I32" s="11"/>
      <c r="J32" s="11"/>
      <c r="K32" s="11"/>
      <c r="L32" s="11"/>
      <c r="M32" s="11"/>
      <c r="N32" s="11"/>
      <c r="O32" s="11"/>
      <c r="P32" s="11"/>
      <c r="Q32" s="11"/>
      <c r="R32" s="11"/>
      <c r="S32" s="11"/>
    </row>
    <row r="33" spans="1:19">
      <c r="A33" s="11"/>
      <c r="B33" s="11"/>
      <c r="C33" s="11"/>
      <c r="D33" s="11"/>
      <c r="E33" s="11"/>
      <c r="F33" s="11"/>
      <c r="G33" s="12"/>
      <c r="H33" s="11"/>
      <c r="I33" s="11"/>
      <c r="J33" s="11"/>
      <c r="K33" s="11"/>
      <c r="L33" s="11"/>
      <c r="M33" s="11"/>
      <c r="N33" s="11"/>
      <c r="O33" s="11"/>
      <c r="P33" s="11"/>
      <c r="Q33" s="11"/>
      <c r="R33" s="11"/>
      <c r="S33" s="11"/>
    </row>
    <row r="34" spans="1:19">
      <c r="A34" s="11"/>
      <c r="B34" s="11"/>
      <c r="C34" s="11"/>
      <c r="D34" s="11"/>
      <c r="E34" s="11"/>
      <c r="F34" s="11"/>
      <c r="G34" s="12"/>
      <c r="H34" s="11"/>
      <c r="I34" s="11"/>
      <c r="J34" s="11"/>
      <c r="K34" s="11"/>
      <c r="L34" s="11"/>
      <c r="M34" s="11"/>
      <c r="N34" s="11"/>
      <c r="O34" s="11"/>
      <c r="P34" s="11"/>
      <c r="Q34" s="11"/>
      <c r="R34" s="11"/>
      <c r="S34" s="11"/>
    </row>
    <row r="35" spans="1:19">
      <c r="A35" s="11"/>
      <c r="B35" s="11"/>
      <c r="C35" s="11"/>
      <c r="D35" s="11"/>
      <c r="E35" s="11"/>
      <c r="F35" s="11"/>
      <c r="G35" s="12"/>
      <c r="H35" s="11"/>
      <c r="I35" s="11"/>
      <c r="J35" s="11"/>
      <c r="K35" s="11"/>
      <c r="L35" s="11"/>
      <c r="M35" s="11"/>
      <c r="N35" s="11"/>
      <c r="O35" s="11"/>
      <c r="P35" s="11"/>
      <c r="Q35" s="11"/>
      <c r="R35" s="11"/>
      <c r="S35" s="11"/>
    </row>
    <row r="36" spans="1:19">
      <c r="A36" s="11"/>
      <c r="B36" s="11"/>
      <c r="C36" s="11"/>
      <c r="D36" s="11"/>
      <c r="E36" s="11"/>
      <c r="F36" s="11"/>
      <c r="G36" s="12"/>
      <c r="H36" s="11"/>
      <c r="I36" s="11"/>
      <c r="J36" s="11"/>
      <c r="K36" s="11"/>
      <c r="L36" s="11"/>
      <c r="M36" s="11"/>
      <c r="N36" s="11"/>
      <c r="O36" s="11"/>
      <c r="P36" s="11"/>
      <c r="Q36" s="11"/>
      <c r="R36" s="11"/>
      <c r="S36" s="11"/>
    </row>
    <row r="37" spans="1:19">
      <c r="A37" s="11"/>
      <c r="B37" s="11"/>
      <c r="C37" s="11"/>
      <c r="D37" s="11"/>
      <c r="E37" s="11"/>
      <c r="F37" s="11"/>
      <c r="G37" s="12"/>
      <c r="H37" s="11"/>
      <c r="I37" s="11"/>
      <c r="J37" s="11"/>
      <c r="K37" s="11"/>
      <c r="L37" s="11"/>
      <c r="M37" s="11"/>
      <c r="N37" s="11"/>
      <c r="O37" s="11"/>
      <c r="P37" s="11"/>
      <c r="Q37" s="11"/>
      <c r="R37" s="11"/>
      <c r="S37" s="11"/>
    </row>
    <row r="38" spans="1:19">
      <c r="A38" s="11"/>
      <c r="B38" s="11"/>
      <c r="C38" s="11"/>
      <c r="D38" s="11"/>
      <c r="E38" s="11"/>
      <c r="F38" s="11"/>
      <c r="G38" s="12"/>
      <c r="H38" s="11"/>
      <c r="I38" s="11"/>
      <c r="J38" s="11"/>
      <c r="K38" s="11"/>
      <c r="L38" s="11"/>
      <c r="M38" s="11"/>
      <c r="N38" s="11"/>
      <c r="O38" s="11"/>
      <c r="P38" s="11"/>
      <c r="Q38" s="11"/>
      <c r="R38" s="11"/>
      <c r="S38" s="11"/>
    </row>
    <row r="39" spans="1:19">
      <c r="A39" s="11"/>
      <c r="B39" s="11"/>
      <c r="C39" s="11"/>
      <c r="D39" s="11"/>
      <c r="E39" s="11"/>
      <c r="F39" s="11"/>
      <c r="G39" s="12"/>
      <c r="H39" s="11"/>
      <c r="I39" s="11"/>
      <c r="J39" s="11"/>
      <c r="K39" s="11"/>
      <c r="L39" s="11"/>
      <c r="M39" s="11"/>
      <c r="N39" s="11"/>
      <c r="O39" s="11"/>
      <c r="P39" s="11"/>
      <c r="Q39" s="11"/>
      <c r="R39" s="11"/>
      <c r="S39" s="11"/>
    </row>
    <row r="40" spans="1:19">
      <c r="A40" s="11"/>
      <c r="B40" s="11"/>
      <c r="C40" s="11"/>
      <c r="D40" s="11"/>
      <c r="E40" s="11"/>
      <c r="F40" s="11"/>
      <c r="G40" s="12"/>
      <c r="H40" s="11"/>
      <c r="I40" s="11"/>
      <c r="J40" s="11"/>
      <c r="K40" s="11"/>
      <c r="L40" s="11"/>
      <c r="M40" s="11"/>
      <c r="N40" s="11"/>
      <c r="O40" s="11"/>
      <c r="P40" s="11"/>
      <c r="Q40" s="11"/>
      <c r="R40" s="11"/>
      <c r="S40" s="11"/>
    </row>
    <row r="41" spans="1:19">
      <c r="A41" s="11"/>
      <c r="B41" s="11"/>
      <c r="C41" s="11"/>
      <c r="D41" s="11"/>
      <c r="E41" s="11"/>
      <c r="F41" s="11"/>
      <c r="G41" s="12"/>
      <c r="H41" s="11"/>
      <c r="I41" s="11"/>
      <c r="J41" s="11"/>
      <c r="K41" s="11"/>
      <c r="L41" s="11"/>
      <c r="M41" s="11"/>
      <c r="N41" s="11"/>
      <c r="O41" s="11"/>
      <c r="P41" s="11"/>
      <c r="Q41" s="11"/>
      <c r="R41" s="11"/>
      <c r="S41" s="11"/>
    </row>
    <row r="42" spans="1:19">
      <c r="A42" s="11"/>
      <c r="B42" s="11"/>
      <c r="C42" s="11"/>
      <c r="D42" s="11"/>
      <c r="E42" s="11"/>
      <c r="F42" s="11"/>
      <c r="G42" s="12"/>
      <c r="H42" s="11"/>
      <c r="I42" s="11"/>
      <c r="J42" s="11"/>
      <c r="K42" s="11"/>
      <c r="L42" s="11"/>
      <c r="M42" s="11"/>
      <c r="N42" s="11"/>
      <c r="O42" s="11"/>
      <c r="P42" s="11"/>
      <c r="Q42" s="11"/>
      <c r="R42" s="11"/>
      <c r="S42" s="11"/>
    </row>
    <row r="43" spans="1:19">
      <c r="A43" s="11"/>
      <c r="B43" s="11"/>
      <c r="C43" s="11"/>
      <c r="D43" s="11"/>
      <c r="E43" s="11"/>
      <c r="F43" s="11"/>
      <c r="G43" s="12"/>
      <c r="H43" s="11"/>
      <c r="I43" s="11"/>
      <c r="J43" s="11"/>
      <c r="K43" s="11"/>
      <c r="L43" s="11"/>
      <c r="M43" s="11"/>
      <c r="N43" s="11"/>
      <c r="O43" s="11"/>
      <c r="P43" s="11"/>
      <c r="Q43" s="11"/>
      <c r="R43" s="11"/>
      <c r="S43" s="11"/>
    </row>
    <row r="44" spans="1:19">
      <c r="A44" s="11"/>
      <c r="B44" s="11"/>
      <c r="C44" s="11"/>
      <c r="D44" s="11"/>
      <c r="E44" s="11"/>
      <c r="F44" s="11"/>
      <c r="G44" s="12"/>
      <c r="H44" s="11"/>
      <c r="I44" s="11"/>
      <c r="J44" s="11"/>
      <c r="K44" s="11"/>
      <c r="L44" s="11"/>
      <c r="M44" s="11"/>
      <c r="N44" s="11"/>
      <c r="O44" s="11"/>
      <c r="P44" s="11"/>
      <c r="Q44" s="11"/>
      <c r="R44" s="11"/>
      <c r="S44" s="11"/>
    </row>
    <row r="45" spans="1:19">
      <c r="A45" s="11"/>
      <c r="B45" s="11"/>
      <c r="C45" s="11"/>
      <c r="D45" s="11"/>
      <c r="E45" s="11"/>
      <c r="F45" s="11"/>
      <c r="G45" s="12"/>
      <c r="H45" s="11"/>
      <c r="I45" s="11"/>
      <c r="J45" s="11"/>
      <c r="K45" s="11"/>
      <c r="L45" s="11"/>
      <c r="M45" s="11"/>
      <c r="N45" s="11"/>
      <c r="O45" s="11"/>
      <c r="P45" s="11"/>
      <c r="Q45" s="11"/>
      <c r="R45" s="11"/>
      <c r="S45" s="11"/>
    </row>
    <row r="46" spans="1:19">
      <c r="A46" s="11"/>
      <c r="B46" s="11"/>
      <c r="C46" s="11"/>
      <c r="D46" s="11"/>
      <c r="E46" s="11"/>
      <c r="F46" s="11"/>
      <c r="G46" s="12"/>
      <c r="H46" s="11"/>
      <c r="I46" s="11"/>
      <c r="J46" s="11"/>
      <c r="K46" s="11"/>
      <c r="L46" s="11"/>
      <c r="M46" s="11"/>
      <c r="N46" s="11"/>
      <c r="O46" s="11"/>
      <c r="P46" s="11"/>
      <c r="Q46" s="11"/>
      <c r="R46" s="11"/>
      <c r="S46" s="11"/>
    </row>
    <row r="47" spans="1:19">
      <c r="A47" s="11"/>
      <c r="B47" s="11"/>
      <c r="C47" s="11"/>
      <c r="D47" s="11"/>
      <c r="E47" s="11"/>
      <c r="F47" s="11"/>
      <c r="G47" s="12"/>
      <c r="H47" s="11"/>
      <c r="I47" s="11"/>
      <c r="J47" s="11"/>
      <c r="K47" s="11"/>
      <c r="L47" s="11"/>
      <c r="M47" s="11"/>
      <c r="N47" s="11"/>
      <c r="O47" s="11"/>
      <c r="P47" s="11"/>
      <c r="Q47" s="11"/>
      <c r="R47" s="11"/>
      <c r="S47" s="11"/>
    </row>
    <row r="48" spans="1:19">
      <c r="A48" s="11"/>
      <c r="B48" s="11"/>
      <c r="C48" s="11"/>
      <c r="D48" s="11"/>
      <c r="E48" s="11"/>
      <c r="F48" s="11"/>
      <c r="G48" s="12"/>
      <c r="H48" s="11"/>
      <c r="I48" s="11"/>
      <c r="J48" s="11"/>
      <c r="K48" s="11"/>
      <c r="L48" s="11"/>
      <c r="M48" s="11"/>
      <c r="N48" s="11"/>
      <c r="O48" s="11"/>
      <c r="P48" s="11"/>
      <c r="Q48" s="11"/>
      <c r="R48" s="11"/>
      <c r="S48" s="11"/>
    </row>
    <row r="49" spans="1:19">
      <c r="A49" s="11"/>
      <c r="B49" s="11"/>
      <c r="C49" s="11"/>
      <c r="D49" s="11"/>
      <c r="E49" s="11"/>
      <c r="F49" s="11"/>
      <c r="G49" s="12"/>
      <c r="H49" s="11"/>
      <c r="I49" s="11"/>
      <c r="J49" s="11"/>
      <c r="K49" s="11"/>
      <c r="L49" s="11"/>
      <c r="M49" s="11"/>
      <c r="N49" s="11"/>
      <c r="O49" s="11"/>
      <c r="P49" s="11"/>
      <c r="Q49" s="11"/>
      <c r="R49" s="11"/>
      <c r="S49" s="11"/>
    </row>
    <row r="50" spans="1:19">
      <c r="A50" s="11"/>
      <c r="B50" s="11"/>
      <c r="C50" s="11"/>
      <c r="D50" s="11"/>
      <c r="E50" s="11"/>
      <c r="F50" s="11"/>
      <c r="G50" s="12"/>
      <c r="H50" s="11"/>
      <c r="I50" s="11"/>
      <c r="J50" s="11"/>
      <c r="K50" s="11"/>
      <c r="L50" s="11"/>
      <c r="M50" s="11"/>
      <c r="N50" s="11"/>
      <c r="O50" s="11"/>
      <c r="P50" s="11"/>
      <c r="Q50" s="11"/>
      <c r="R50" s="11"/>
      <c r="S50" s="11"/>
    </row>
    <row r="51" spans="1:19">
      <c r="A51" s="11"/>
      <c r="B51" s="11"/>
      <c r="C51" s="11"/>
      <c r="D51" s="11"/>
      <c r="E51" s="11"/>
      <c r="F51" s="11"/>
      <c r="G51" s="12"/>
      <c r="H51" s="11"/>
      <c r="I51" s="11"/>
      <c r="J51" s="11"/>
      <c r="K51" s="11"/>
      <c r="L51" s="11"/>
      <c r="M51" s="11"/>
      <c r="N51" s="11"/>
      <c r="O51" s="11"/>
      <c r="P51" s="11"/>
      <c r="Q51" s="11"/>
      <c r="R51" s="11"/>
      <c r="S51" s="11"/>
    </row>
    <row r="52" spans="1:19">
      <c r="A52" s="11"/>
      <c r="B52" s="11"/>
      <c r="C52" s="11"/>
      <c r="D52" s="11"/>
      <c r="E52" s="11"/>
      <c r="F52" s="11"/>
      <c r="G52" s="12"/>
      <c r="H52" s="11"/>
      <c r="I52" s="11"/>
      <c r="J52" s="11"/>
      <c r="K52" s="11"/>
      <c r="L52" s="11"/>
      <c r="M52" s="11"/>
      <c r="N52" s="11"/>
      <c r="O52" s="11"/>
      <c r="P52" s="11"/>
      <c r="Q52" s="11"/>
      <c r="R52" s="11"/>
      <c r="S52" s="11"/>
    </row>
    <row r="53" spans="1:19">
      <c r="A53" s="11"/>
      <c r="B53" s="11"/>
      <c r="C53" s="11"/>
      <c r="D53" s="11"/>
      <c r="E53" s="11"/>
      <c r="F53" s="11"/>
      <c r="G53" s="12"/>
      <c r="H53" s="11"/>
      <c r="I53" s="11"/>
      <c r="J53" s="11"/>
      <c r="K53" s="11"/>
      <c r="L53" s="11"/>
      <c r="M53" s="11"/>
      <c r="N53" s="11"/>
      <c r="O53" s="11"/>
      <c r="P53" s="11"/>
      <c r="Q53" s="11"/>
      <c r="R53" s="11"/>
      <c r="S53" s="11"/>
    </row>
    <row r="54" spans="1:19">
      <c r="A54" s="11"/>
      <c r="B54" s="11"/>
      <c r="C54" s="11"/>
      <c r="D54" s="11"/>
      <c r="E54" s="11"/>
      <c r="F54" s="11"/>
      <c r="G54" s="12"/>
      <c r="H54" s="11"/>
      <c r="I54" s="11"/>
      <c r="J54" s="11"/>
      <c r="K54" s="11"/>
      <c r="L54" s="11"/>
      <c r="M54" s="11"/>
      <c r="N54" s="11"/>
      <c r="O54" s="11"/>
      <c r="P54" s="11"/>
      <c r="Q54" s="11"/>
      <c r="R54" s="11"/>
      <c r="S54" s="11"/>
    </row>
    <row r="55" spans="1:19">
      <c r="A55" s="11"/>
      <c r="B55" s="11"/>
      <c r="C55" s="11"/>
      <c r="D55" s="11"/>
      <c r="E55" s="11"/>
      <c r="F55" s="11"/>
      <c r="G55" s="12"/>
      <c r="H55" s="11"/>
      <c r="I55" s="11"/>
      <c r="J55" s="11"/>
      <c r="K55" s="11"/>
      <c r="L55" s="11"/>
      <c r="M55" s="11"/>
      <c r="N55" s="11"/>
      <c r="O55" s="11"/>
      <c r="P55" s="11"/>
      <c r="Q55" s="11"/>
      <c r="R55" s="11"/>
      <c r="S55" s="11"/>
    </row>
    <row r="56" spans="1:19">
      <c r="A56" s="11"/>
      <c r="B56" s="11"/>
      <c r="C56" s="11"/>
      <c r="D56" s="11"/>
      <c r="E56" s="11"/>
      <c r="F56" s="11"/>
      <c r="G56" s="12"/>
      <c r="H56" s="11"/>
      <c r="I56" s="11"/>
      <c r="J56" s="11"/>
      <c r="K56" s="11"/>
      <c r="L56" s="11"/>
      <c r="M56" s="11"/>
      <c r="N56" s="11"/>
      <c r="O56" s="11"/>
      <c r="P56" s="11"/>
      <c r="Q56" s="11"/>
      <c r="R56" s="11"/>
      <c r="S56" s="11"/>
    </row>
    <row r="57" spans="1:19">
      <c r="A57" s="11"/>
      <c r="B57" s="11"/>
      <c r="C57" s="11"/>
      <c r="D57" s="11"/>
      <c r="E57" s="11"/>
      <c r="F57" s="11"/>
      <c r="G57" s="12"/>
      <c r="H57" s="11"/>
      <c r="I57" s="11"/>
      <c r="J57" s="11"/>
      <c r="K57" s="11"/>
      <c r="L57" s="11"/>
      <c r="M57" s="11"/>
      <c r="N57" s="11"/>
      <c r="O57" s="11"/>
      <c r="P57" s="11"/>
      <c r="Q57" s="11"/>
      <c r="R57" s="11"/>
      <c r="S57" s="11"/>
    </row>
    <row r="58" spans="1:19">
      <c r="A58" s="11"/>
      <c r="B58" s="11"/>
      <c r="C58" s="11"/>
      <c r="D58" s="11"/>
      <c r="E58" s="11"/>
      <c r="F58" s="11"/>
      <c r="G58" s="12"/>
      <c r="H58" s="11"/>
      <c r="I58" s="11"/>
      <c r="J58" s="11"/>
      <c r="K58" s="11"/>
      <c r="L58" s="11"/>
      <c r="M58" s="11"/>
      <c r="N58" s="11"/>
      <c r="O58" s="11"/>
      <c r="P58" s="11"/>
      <c r="Q58" s="11"/>
      <c r="R58" s="11"/>
      <c r="S58" s="11"/>
    </row>
    <row r="59" spans="1:19">
      <c r="A59" s="11"/>
      <c r="B59" s="11"/>
      <c r="C59" s="11"/>
      <c r="D59" s="11"/>
      <c r="E59" s="11"/>
      <c r="F59" s="11"/>
      <c r="G59" s="12"/>
      <c r="H59" s="11"/>
      <c r="I59" s="11"/>
      <c r="J59" s="11"/>
      <c r="K59" s="11"/>
      <c r="L59" s="11"/>
      <c r="M59" s="11"/>
      <c r="N59" s="11"/>
      <c r="O59" s="11"/>
      <c r="P59" s="11"/>
      <c r="Q59" s="11"/>
      <c r="R59" s="11"/>
      <c r="S59" s="11"/>
    </row>
    <row r="60" spans="1:19">
      <c r="A60" s="11"/>
      <c r="B60" s="11"/>
      <c r="C60" s="11"/>
      <c r="D60" s="11"/>
      <c r="E60" s="11"/>
      <c r="F60" s="11"/>
      <c r="G60" s="12"/>
      <c r="H60" s="11"/>
      <c r="I60" s="11"/>
      <c r="J60" s="11"/>
      <c r="K60" s="11"/>
      <c r="L60" s="11"/>
      <c r="M60" s="11"/>
      <c r="N60" s="11"/>
      <c r="O60" s="11"/>
      <c r="P60" s="11"/>
      <c r="Q60" s="11"/>
      <c r="R60" s="11"/>
      <c r="S60" s="11"/>
    </row>
    <row r="61" spans="1:19">
      <c r="A61" s="11"/>
      <c r="B61" s="11"/>
      <c r="C61" s="11"/>
      <c r="D61" s="11"/>
      <c r="E61" s="11"/>
      <c r="F61" s="11"/>
      <c r="G61" s="12"/>
      <c r="H61" s="11"/>
      <c r="I61" s="11"/>
      <c r="J61" s="11"/>
      <c r="K61" s="11"/>
      <c r="L61" s="11"/>
      <c r="M61" s="11"/>
      <c r="N61" s="11"/>
      <c r="O61" s="11"/>
      <c r="P61" s="11"/>
      <c r="Q61" s="11"/>
      <c r="R61" s="11"/>
      <c r="S61" s="11"/>
    </row>
    <row r="62" spans="1:19">
      <c r="A62" s="11"/>
      <c r="B62" s="11"/>
      <c r="C62" s="11"/>
      <c r="D62" s="11"/>
      <c r="E62" s="11"/>
      <c r="F62" s="11"/>
      <c r="G62" s="12"/>
      <c r="H62" s="11"/>
      <c r="I62" s="11"/>
      <c r="J62" s="11"/>
      <c r="K62" s="11"/>
      <c r="L62" s="11"/>
      <c r="M62" s="11"/>
      <c r="N62" s="11"/>
      <c r="O62" s="11"/>
      <c r="P62" s="11"/>
      <c r="Q62" s="11"/>
      <c r="R62" s="11"/>
      <c r="S62" s="11"/>
    </row>
    <row r="63" spans="1:19">
      <c r="A63" s="11"/>
      <c r="B63" s="11"/>
      <c r="C63" s="11"/>
      <c r="D63" s="11"/>
      <c r="E63" s="11"/>
      <c r="F63" s="11"/>
      <c r="G63" s="12"/>
      <c r="H63" s="11"/>
      <c r="I63" s="11"/>
      <c r="J63" s="11"/>
      <c r="K63" s="11"/>
      <c r="L63" s="11"/>
      <c r="M63" s="11"/>
      <c r="N63" s="11"/>
      <c r="O63" s="11"/>
      <c r="P63" s="11"/>
      <c r="Q63" s="11"/>
      <c r="R63" s="11"/>
      <c r="S63" s="11"/>
    </row>
    <row r="64" spans="1:19">
      <c r="A64" s="11"/>
      <c r="B64" s="11"/>
      <c r="C64" s="11"/>
      <c r="D64" s="11"/>
      <c r="E64" s="11"/>
      <c r="F64" s="11"/>
      <c r="G64" s="12"/>
      <c r="H64" s="11"/>
      <c r="I64" s="11"/>
      <c r="J64" s="11"/>
      <c r="K64" s="11"/>
      <c r="L64" s="11"/>
      <c r="M64" s="11"/>
      <c r="N64" s="11"/>
      <c r="O64" s="11"/>
      <c r="P64" s="11"/>
      <c r="Q64" s="11"/>
      <c r="R64" s="11"/>
      <c r="S64" s="11"/>
    </row>
    <row r="65" spans="1:19">
      <c r="A65" s="11"/>
      <c r="B65" s="11"/>
      <c r="C65" s="11"/>
      <c r="D65" s="11"/>
      <c r="E65" s="11"/>
      <c r="F65" s="11"/>
      <c r="G65" s="12"/>
      <c r="H65" s="11"/>
      <c r="I65" s="11"/>
      <c r="J65" s="11"/>
      <c r="K65" s="11"/>
      <c r="L65" s="11"/>
      <c r="M65" s="11"/>
      <c r="N65" s="11"/>
      <c r="O65" s="11"/>
      <c r="P65" s="11"/>
      <c r="Q65" s="11"/>
      <c r="R65" s="11"/>
      <c r="S65" s="11"/>
    </row>
    <row r="66" spans="1:19">
      <c r="A66" s="11"/>
      <c r="B66" s="11"/>
      <c r="C66" s="11"/>
      <c r="D66" s="11"/>
      <c r="E66" s="11"/>
      <c r="F66" s="11"/>
      <c r="G66" s="12"/>
      <c r="H66" s="11"/>
      <c r="I66" s="11"/>
      <c r="J66" s="11"/>
      <c r="K66" s="11"/>
      <c r="L66" s="11"/>
      <c r="M66" s="11"/>
      <c r="N66" s="11"/>
      <c r="O66" s="11"/>
      <c r="P66" s="11"/>
      <c r="Q66" s="11"/>
      <c r="R66" s="11"/>
      <c r="S66" s="11"/>
    </row>
    <row r="67" spans="1:19">
      <c r="A67" s="11"/>
      <c r="B67" s="11"/>
      <c r="C67" s="11"/>
      <c r="D67" s="11"/>
      <c r="E67" s="11"/>
      <c r="F67" s="11"/>
      <c r="G67" s="12"/>
      <c r="H67" s="11"/>
      <c r="I67" s="11"/>
      <c r="J67" s="11"/>
      <c r="K67" s="11"/>
      <c r="L67" s="11"/>
      <c r="M67" s="11"/>
      <c r="N67" s="11"/>
      <c r="O67" s="11"/>
      <c r="P67" s="11"/>
      <c r="Q67" s="11"/>
      <c r="R67" s="11"/>
      <c r="S67" s="11"/>
    </row>
    <row r="68" spans="1:19">
      <c r="A68" s="11"/>
      <c r="B68" s="11"/>
      <c r="C68" s="11"/>
      <c r="D68" s="11"/>
      <c r="E68" s="11"/>
      <c r="F68" s="11"/>
      <c r="G68" s="12"/>
      <c r="H68" s="11"/>
      <c r="I68" s="11"/>
      <c r="J68" s="11"/>
      <c r="K68" s="11"/>
      <c r="L68" s="11"/>
      <c r="M68" s="11"/>
      <c r="N68" s="11"/>
      <c r="O68" s="11"/>
      <c r="P68" s="11"/>
      <c r="Q68" s="11"/>
      <c r="R68" s="11"/>
      <c r="S68" s="11"/>
    </row>
    <row r="69" spans="1:19">
      <c r="A69" s="11"/>
      <c r="B69" s="11"/>
      <c r="C69" s="11"/>
      <c r="D69" s="11"/>
      <c r="E69" s="11"/>
      <c r="F69" s="11"/>
      <c r="G69" s="12"/>
      <c r="H69" s="11"/>
      <c r="I69" s="11"/>
      <c r="J69" s="11"/>
      <c r="K69" s="11"/>
      <c r="L69" s="11"/>
      <c r="M69" s="11"/>
      <c r="N69" s="11"/>
      <c r="O69" s="11"/>
      <c r="P69" s="11"/>
      <c r="Q69" s="11"/>
      <c r="R69" s="11"/>
      <c r="S69" s="11"/>
    </row>
    <row r="70" spans="1:19">
      <c r="A70" s="11"/>
      <c r="B70" s="11"/>
      <c r="C70" s="11"/>
      <c r="D70" s="11"/>
      <c r="E70" s="11"/>
      <c r="F70" s="11"/>
      <c r="G70" s="12"/>
      <c r="H70" s="11"/>
      <c r="I70" s="11"/>
      <c r="J70" s="11"/>
      <c r="K70" s="11"/>
      <c r="L70" s="11"/>
      <c r="M70" s="11"/>
      <c r="N70" s="11"/>
      <c r="O70" s="11"/>
      <c r="P70" s="11"/>
      <c r="Q70" s="11"/>
      <c r="R70" s="11"/>
      <c r="S70" s="11"/>
    </row>
    <row r="71" spans="1:19">
      <c r="A71" s="11"/>
      <c r="B71" s="11"/>
      <c r="C71" s="11"/>
      <c r="D71" s="11"/>
      <c r="E71" s="11"/>
      <c r="F71" s="11"/>
      <c r="G71" s="12"/>
      <c r="H71" s="11"/>
      <c r="I71" s="11"/>
      <c r="J71" s="11"/>
      <c r="K71" s="11"/>
      <c r="L71" s="11"/>
      <c r="M71" s="11"/>
      <c r="N71" s="11"/>
      <c r="O71" s="11"/>
      <c r="P71" s="11"/>
      <c r="Q71" s="11"/>
      <c r="R71" s="11"/>
      <c r="S71" s="11"/>
    </row>
    <row r="72" spans="1:19">
      <c r="A72" s="11"/>
      <c r="B72" s="11"/>
      <c r="C72" s="11"/>
      <c r="D72" s="11"/>
      <c r="E72" s="11"/>
      <c r="F72" s="11"/>
      <c r="G72" s="12"/>
      <c r="H72" s="11"/>
      <c r="I72" s="11"/>
      <c r="J72" s="11"/>
      <c r="K72" s="11"/>
      <c r="L72" s="11"/>
      <c r="M72" s="11"/>
      <c r="N72" s="11"/>
      <c r="O72" s="11"/>
      <c r="P72" s="11"/>
      <c r="Q72" s="11"/>
      <c r="R72" s="11"/>
      <c r="S72" s="11"/>
    </row>
    <row r="73" spans="1:19">
      <c r="A73" s="11"/>
      <c r="B73" s="11"/>
      <c r="C73" s="11"/>
      <c r="D73" s="11"/>
      <c r="E73" s="11"/>
      <c r="F73" s="11"/>
      <c r="G73" s="12"/>
      <c r="H73" s="11"/>
      <c r="I73" s="11"/>
      <c r="J73" s="11"/>
      <c r="K73" s="11"/>
      <c r="L73" s="11"/>
      <c r="M73" s="11"/>
      <c r="N73" s="11"/>
      <c r="O73" s="11"/>
      <c r="P73" s="11"/>
      <c r="Q73" s="11"/>
      <c r="R73" s="11"/>
      <c r="S73" s="11"/>
    </row>
    <row r="74" spans="1:19">
      <c r="A74" s="11"/>
      <c r="B74" s="11"/>
      <c r="C74" s="11"/>
      <c r="D74" s="11"/>
      <c r="E74" s="11"/>
      <c r="F74" s="11"/>
      <c r="G74" s="12"/>
      <c r="H74" s="11"/>
      <c r="I74" s="11"/>
      <c r="J74" s="11"/>
      <c r="K74" s="11"/>
      <c r="L74" s="11"/>
      <c r="M74" s="11"/>
      <c r="N74" s="11"/>
      <c r="O74" s="11"/>
      <c r="P74" s="11"/>
      <c r="Q74" s="11"/>
      <c r="R74" s="11"/>
      <c r="S74" s="11"/>
    </row>
    <row r="75" spans="1:19">
      <c r="A75" s="11"/>
      <c r="B75" s="11"/>
      <c r="C75" s="11"/>
      <c r="D75" s="11"/>
      <c r="E75" s="11"/>
      <c r="F75" s="11"/>
      <c r="G75" s="12"/>
      <c r="H75" s="11"/>
      <c r="I75" s="11"/>
      <c r="J75" s="11"/>
      <c r="K75" s="11"/>
      <c r="L75" s="11"/>
      <c r="M75" s="11"/>
      <c r="N75" s="11"/>
      <c r="O75" s="11"/>
      <c r="P75" s="11"/>
      <c r="Q75" s="11"/>
      <c r="R75" s="11"/>
      <c r="S75" s="11"/>
    </row>
    <row r="76" spans="1:19">
      <c r="A76" s="11"/>
      <c r="B76" s="11"/>
      <c r="C76" s="11"/>
      <c r="D76" s="11"/>
      <c r="E76" s="11"/>
      <c r="F76" s="11"/>
      <c r="G76" s="12"/>
      <c r="H76" s="11"/>
      <c r="I76" s="11"/>
      <c r="J76" s="11"/>
      <c r="K76" s="11"/>
      <c r="L76" s="11"/>
      <c r="M76" s="11"/>
      <c r="N76" s="11"/>
      <c r="O76" s="11"/>
      <c r="P76" s="11"/>
      <c r="Q76" s="11"/>
      <c r="R76" s="11"/>
      <c r="S76" s="11"/>
    </row>
    <row r="77" spans="1:19">
      <c r="A77" s="11"/>
      <c r="B77" s="11"/>
      <c r="C77" s="11"/>
      <c r="D77" s="11"/>
      <c r="E77" s="11"/>
      <c r="F77" s="11"/>
      <c r="G77" s="12"/>
      <c r="H77" s="11"/>
      <c r="I77" s="11"/>
      <c r="J77" s="11"/>
      <c r="K77" s="11"/>
      <c r="L77" s="11"/>
      <c r="M77" s="11"/>
      <c r="N77" s="11"/>
      <c r="O77" s="11"/>
      <c r="P77" s="11"/>
      <c r="Q77" s="11"/>
      <c r="R77" s="11"/>
      <c r="S77" s="11"/>
    </row>
    <row r="78" spans="1:19">
      <c r="A78" s="11"/>
      <c r="B78" s="11"/>
      <c r="C78" s="11"/>
      <c r="D78" s="11"/>
      <c r="E78" s="11"/>
      <c r="F78" s="11"/>
      <c r="G78" s="12"/>
      <c r="H78" s="11"/>
      <c r="I78" s="11"/>
      <c r="J78" s="11"/>
      <c r="K78" s="11"/>
      <c r="L78" s="11"/>
      <c r="M78" s="11"/>
      <c r="N78" s="11"/>
      <c r="O78" s="11"/>
      <c r="P78" s="11"/>
      <c r="Q78" s="11"/>
      <c r="R78" s="11"/>
      <c r="S78" s="11"/>
    </row>
    <row r="79" spans="1:19">
      <c r="A79" s="11"/>
      <c r="B79" s="11"/>
      <c r="C79" s="11"/>
      <c r="D79" s="11"/>
      <c r="E79" s="11"/>
      <c r="F79" s="11"/>
      <c r="G79" s="12"/>
      <c r="H79" s="11"/>
      <c r="I79" s="11"/>
      <c r="J79" s="11"/>
      <c r="K79" s="11"/>
      <c r="L79" s="11"/>
      <c r="M79" s="11"/>
      <c r="N79" s="11"/>
      <c r="O79" s="11"/>
      <c r="P79" s="11"/>
      <c r="Q79" s="11"/>
      <c r="R79" s="11"/>
      <c r="S79" s="11"/>
    </row>
    <row r="80" spans="1:19">
      <c r="A80" s="11"/>
      <c r="B80" s="11"/>
      <c r="C80" s="11"/>
      <c r="D80" s="11"/>
      <c r="E80" s="11"/>
      <c r="F80" s="11"/>
      <c r="G80" s="12"/>
      <c r="H80" s="11"/>
      <c r="I80" s="11"/>
      <c r="J80" s="11"/>
      <c r="K80" s="11"/>
      <c r="L80" s="11"/>
      <c r="M80" s="11"/>
      <c r="N80" s="11"/>
      <c r="O80" s="11"/>
      <c r="P80" s="11"/>
      <c r="Q80" s="11"/>
      <c r="R80" s="11"/>
      <c r="S80" s="11"/>
    </row>
    <row r="81" spans="1:19">
      <c r="A81" s="11"/>
      <c r="B81" s="11"/>
      <c r="C81" s="11"/>
      <c r="D81" s="11"/>
      <c r="E81" s="11"/>
      <c r="F81" s="11"/>
      <c r="G81" s="12"/>
      <c r="H81" s="11"/>
      <c r="I81" s="11"/>
      <c r="J81" s="11"/>
      <c r="K81" s="11"/>
      <c r="L81" s="11"/>
      <c r="M81" s="11"/>
      <c r="N81" s="11"/>
      <c r="O81" s="11"/>
      <c r="P81" s="11"/>
      <c r="Q81" s="11"/>
      <c r="R81" s="11"/>
      <c r="S81" s="11"/>
    </row>
    <row r="82" spans="1:19">
      <c r="A82" s="11"/>
      <c r="B82" s="11"/>
      <c r="C82" s="11"/>
      <c r="D82" s="11"/>
      <c r="E82" s="11"/>
      <c r="F82" s="11"/>
      <c r="G82" s="12"/>
      <c r="H82" s="11"/>
      <c r="I82" s="11"/>
      <c r="J82" s="11"/>
      <c r="K82" s="11"/>
      <c r="L82" s="11"/>
      <c r="M82" s="11"/>
      <c r="N82" s="11"/>
      <c r="O82" s="11"/>
      <c r="P82" s="11"/>
      <c r="Q82" s="11"/>
      <c r="R82" s="11"/>
      <c r="S82" s="11"/>
    </row>
    <row r="83" spans="1:19">
      <c r="A83" s="11"/>
      <c r="B83" s="11"/>
      <c r="C83" s="11"/>
      <c r="D83" s="11"/>
      <c r="E83" s="11"/>
      <c r="F83" s="11"/>
      <c r="G83" s="12"/>
      <c r="H83" s="11"/>
      <c r="I83" s="11"/>
      <c r="J83" s="11"/>
      <c r="K83" s="11"/>
      <c r="L83" s="11"/>
      <c r="M83" s="11"/>
      <c r="N83" s="11"/>
      <c r="O83" s="11"/>
      <c r="P83" s="11"/>
      <c r="Q83" s="11"/>
      <c r="R83" s="11"/>
      <c r="S83" s="11"/>
    </row>
    <row r="84" spans="1:19">
      <c r="A84" s="11"/>
      <c r="B84" s="11"/>
      <c r="C84" s="11"/>
      <c r="D84" s="11"/>
      <c r="E84" s="11"/>
      <c r="F84" s="11"/>
      <c r="G84" s="12"/>
      <c r="H84" s="11"/>
      <c r="I84" s="11"/>
      <c r="J84" s="11"/>
      <c r="K84" s="11"/>
      <c r="L84" s="11"/>
      <c r="M84" s="11"/>
      <c r="N84" s="11"/>
      <c r="O84" s="11"/>
      <c r="P84" s="11"/>
      <c r="Q84" s="11"/>
      <c r="R84" s="11"/>
      <c r="S84" s="11"/>
    </row>
    <row r="85" spans="1:19">
      <c r="A85" s="11"/>
      <c r="B85" s="11"/>
      <c r="C85" s="11"/>
      <c r="D85" s="11"/>
      <c r="E85" s="11"/>
      <c r="F85" s="11"/>
      <c r="G85" s="12"/>
      <c r="H85" s="11"/>
      <c r="I85" s="11"/>
      <c r="J85" s="11"/>
      <c r="K85" s="11"/>
      <c r="L85" s="11"/>
      <c r="M85" s="11"/>
      <c r="N85" s="11"/>
      <c r="O85" s="11"/>
      <c r="P85" s="11"/>
      <c r="Q85" s="11"/>
      <c r="R85" s="11"/>
      <c r="S85" s="11"/>
    </row>
    <row r="86" spans="1:19">
      <c r="A86" s="11"/>
      <c r="B86" s="11"/>
      <c r="C86" s="11"/>
      <c r="D86" s="11"/>
      <c r="E86" s="11"/>
      <c r="F86" s="11"/>
      <c r="G86" s="12"/>
      <c r="H86" s="11"/>
      <c r="I86" s="11"/>
      <c r="J86" s="11"/>
      <c r="K86" s="11"/>
      <c r="L86" s="11"/>
      <c r="M86" s="11"/>
      <c r="N86" s="11"/>
      <c r="O86" s="11"/>
      <c r="P86" s="11"/>
      <c r="Q86" s="11"/>
      <c r="R86" s="11"/>
      <c r="S86" s="11"/>
    </row>
    <row r="87" spans="1:19">
      <c r="A87" s="11"/>
      <c r="B87" s="11"/>
      <c r="C87" s="11"/>
      <c r="D87" s="11"/>
      <c r="E87" s="11"/>
      <c r="F87" s="11"/>
      <c r="G87" s="12"/>
      <c r="H87" s="11"/>
      <c r="I87" s="11"/>
      <c r="J87" s="11"/>
      <c r="K87" s="11"/>
      <c r="L87" s="11"/>
      <c r="M87" s="11"/>
      <c r="N87" s="11"/>
      <c r="O87" s="11"/>
      <c r="P87" s="11"/>
      <c r="Q87" s="11"/>
      <c r="R87" s="11"/>
      <c r="S87" s="11"/>
    </row>
    <row r="88" spans="1:19">
      <c r="A88" s="11"/>
      <c r="B88" s="11"/>
      <c r="C88" s="11"/>
      <c r="D88" s="11"/>
      <c r="E88" s="11"/>
      <c r="F88" s="11"/>
      <c r="G88" s="12"/>
      <c r="H88" s="11"/>
      <c r="I88" s="11"/>
      <c r="J88" s="11"/>
      <c r="K88" s="11"/>
      <c r="L88" s="11"/>
      <c r="M88" s="11"/>
      <c r="N88" s="11"/>
      <c r="O88" s="11"/>
      <c r="P88" s="11"/>
      <c r="Q88" s="11"/>
      <c r="R88" s="11"/>
      <c r="S88" s="11"/>
    </row>
    <row r="89" spans="1:19">
      <c r="A89" s="11"/>
      <c r="B89" s="11"/>
      <c r="C89" s="11"/>
      <c r="D89" s="11"/>
      <c r="E89" s="11"/>
      <c r="F89" s="11"/>
      <c r="G89" s="12"/>
      <c r="H89" s="11"/>
      <c r="I89" s="11"/>
      <c r="J89" s="11"/>
      <c r="K89" s="11"/>
      <c r="L89" s="11"/>
      <c r="M89" s="11"/>
      <c r="N89" s="11"/>
      <c r="O89" s="11"/>
      <c r="P89" s="11"/>
      <c r="Q89" s="11"/>
      <c r="R89" s="11"/>
      <c r="S89" s="11"/>
    </row>
    <row r="90" spans="1:19">
      <c r="A90" s="11"/>
      <c r="B90" s="11"/>
      <c r="C90" s="11"/>
      <c r="D90" s="11"/>
      <c r="E90" s="11"/>
      <c r="F90" s="11"/>
      <c r="G90" s="12"/>
      <c r="H90" s="11"/>
      <c r="I90" s="11"/>
      <c r="J90" s="11"/>
      <c r="K90" s="11"/>
      <c r="L90" s="11"/>
      <c r="M90" s="11"/>
      <c r="N90" s="11"/>
      <c r="O90" s="11"/>
      <c r="P90" s="11"/>
      <c r="Q90" s="11"/>
      <c r="R90" s="11"/>
      <c r="S90" s="11"/>
    </row>
    <row r="91" spans="1:19">
      <c r="A91" s="11"/>
      <c r="B91" s="11"/>
      <c r="C91" s="11"/>
      <c r="D91" s="11"/>
      <c r="E91" s="11"/>
      <c r="F91" s="11"/>
      <c r="G91" s="12"/>
      <c r="H91" s="11"/>
      <c r="I91" s="11"/>
      <c r="J91" s="11"/>
      <c r="K91" s="11"/>
      <c r="L91" s="11"/>
      <c r="M91" s="11"/>
      <c r="N91" s="11"/>
      <c r="O91" s="11"/>
      <c r="P91" s="11"/>
      <c r="Q91" s="11"/>
      <c r="R91" s="11"/>
      <c r="S91" s="11"/>
    </row>
    <row r="92" spans="1:19">
      <c r="A92" s="11"/>
      <c r="B92" s="11"/>
      <c r="C92" s="11"/>
      <c r="D92" s="11"/>
      <c r="E92" s="11"/>
      <c r="F92" s="11"/>
      <c r="G92" s="12"/>
      <c r="H92" s="11"/>
      <c r="I92" s="11"/>
      <c r="J92" s="11"/>
      <c r="K92" s="11"/>
      <c r="L92" s="11"/>
      <c r="M92" s="11"/>
      <c r="N92" s="11"/>
      <c r="O92" s="11"/>
      <c r="P92" s="11"/>
      <c r="Q92" s="11"/>
      <c r="R92" s="11"/>
      <c r="S92" s="11"/>
    </row>
    <row r="93" spans="1:19">
      <c r="A93" s="11"/>
      <c r="B93" s="11"/>
      <c r="C93" s="11"/>
      <c r="D93" s="11"/>
      <c r="E93" s="11"/>
      <c r="F93" s="11"/>
      <c r="G93" s="12"/>
      <c r="H93" s="11"/>
      <c r="I93" s="11"/>
      <c r="J93" s="11"/>
      <c r="K93" s="11"/>
      <c r="L93" s="11"/>
      <c r="M93" s="11"/>
      <c r="N93" s="11"/>
      <c r="O93" s="11"/>
      <c r="P93" s="11"/>
      <c r="Q93" s="11"/>
      <c r="R93" s="11"/>
      <c r="S93" s="11"/>
    </row>
    <row r="94" spans="1:19">
      <c r="A94" s="11"/>
      <c r="B94" s="11"/>
      <c r="C94" s="11"/>
      <c r="D94" s="11"/>
      <c r="E94" s="11"/>
      <c r="F94" s="11"/>
      <c r="G94" s="12"/>
      <c r="H94" s="11"/>
      <c r="I94" s="11"/>
      <c r="J94" s="11"/>
      <c r="K94" s="11"/>
      <c r="L94" s="11"/>
      <c r="M94" s="11"/>
      <c r="N94" s="11"/>
      <c r="O94" s="11"/>
      <c r="P94" s="11"/>
      <c r="Q94" s="11"/>
      <c r="R94" s="11"/>
      <c r="S94" s="11"/>
    </row>
    <row r="95" spans="1:19">
      <c r="A95" s="11"/>
      <c r="B95" s="11"/>
      <c r="C95" s="11"/>
      <c r="D95" s="11"/>
      <c r="E95" s="11"/>
      <c r="F95" s="11"/>
      <c r="G95" s="12"/>
      <c r="H95" s="11"/>
      <c r="I95" s="11"/>
      <c r="J95" s="11"/>
      <c r="K95" s="11"/>
      <c r="L95" s="11"/>
      <c r="M95" s="11"/>
      <c r="N95" s="11"/>
      <c r="O95" s="11"/>
      <c r="P95" s="11"/>
      <c r="Q95" s="11"/>
      <c r="R95" s="11"/>
      <c r="S95" s="11"/>
    </row>
    <row r="96" spans="1:19">
      <c r="A96" s="11"/>
      <c r="B96" s="11"/>
      <c r="C96" s="11"/>
      <c r="D96" s="11"/>
      <c r="E96" s="11"/>
      <c r="F96" s="11"/>
      <c r="G96" s="12"/>
      <c r="H96" s="11"/>
      <c r="I96" s="11"/>
      <c r="J96" s="11"/>
      <c r="K96" s="11"/>
      <c r="L96" s="11"/>
      <c r="M96" s="11"/>
      <c r="N96" s="11"/>
      <c r="O96" s="11"/>
      <c r="P96" s="11"/>
      <c r="Q96" s="11"/>
      <c r="R96" s="11"/>
      <c r="S96" s="11"/>
    </row>
    <row r="97" spans="1:19">
      <c r="A97" s="11"/>
      <c r="B97" s="11"/>
      <c r="C97" s="11"/>
      <c r="D97" s="11"/>
      <c r="E97" s="11"/>
      <c r="F97" s="11"/>
      <c r="G97" s="12"/>
      <c r="H97" s="11"/>
      <c r="I97" s="11"/>
      <c r="J97" s="11"/>
      <c r="K97" s="11"/>
      <c r="L97" s="11"/>
      <c r="M97" s="11"/>
      <c r="N97" s="11"/>
      <c r="O97" s="11"/>
      <c r="P97" s="11"/>
      <c r="Q97" s="11"/>
      <c r="R97" s="11"/>
      <c r="S97" s="11"/>
    </row>
    <row r="98" spans="1:19">
      <c r="A98" s="11"/>
      <c r="B98" s="11"/>
      <c r="C98" s="11"/>
      <c r="D98" s="11"/>
      <c r="E98" s="11"/>
      <c r="F98" s="11"/>
      <c r="G98" s="12"/>
      <c r="H98" s="11"/>
      <c r="I98" s="11"/>
      <c r="J98" s="11"/>
      <c r="K98" s="11"/>
      <c r="L98" s="11"/>
      <c r="M98" s="11"/>
      <c r="N98" s="11"/>
      <c r="O98" s="11"/>
      <c r="P98" s="11"/>
      <c r="Q98" s="11"/>
      <c r="R98" s="11"/>
      <c r="S98" s="11"/>
    </row>
    <row r="99" spans="1:19">
      <c r="A99" s="11"/>
      <c r="B99" s="11"/>
      <c r="C99" s="11"/>
      <c r="D99" s="11"/>
      <c r="E99" s="11"/>
      <c r="F99" s="11"/>
      <c r="G99" s="12"/>
      <c r="H99" s="11"/>
      <c r="I99" s="11"/>
      <c r="J99" s="11"/>
      <c r="K99" s="11"/>
      <c r="L99" s="11"/>
      <c r="M99" s="11"/>
      <c r="N99" s="11"/>
      <c r="O99" s="11"/>
      <c r="P99" s="11"/>
      <c r="Q99" s="11"/>
      <c r="R99" s="11"/>
      <c r="S99" s="11"/>
    </row>
    <row r="100" spans="1:19">
      <c r="A100" s="11"/>
      <c r="B100" s="11"/>
      <c r="C100" s="11"/>
      <c r="D100" s="11"/>
      <c r="E100" s="11"/>
      <c r="F100" s="11"/>
      <c r="G100" s="12"/>
      <c r="H100" s="11"/>
      <c r="I100" s="11"/>
      <c r="J100" s="11"/>
      <c r="K100" s="11"/>
      <c r="L100" s="11"/>
      <c r="M100" s="11"/>
      <c r="N100" s="11"/>
      <c r="O100" s="11"/>
      <c r="P100" s="11"/>
      <c r="Q100" s="11"/>
      <c r="R100" s="11"/>
      <c r="S100" s="11"/>
    </row>
    <row r="101" spans="1:19">
      <c r="A101" s="11"/>
      <c r="B101" s="11"/>
      <c r="C101" s="11"/>
      <c r="D101" s="11"/>
      <c r="E101" s="11"/>
      <c r="F101" s="11"/>
      <c r="G101" s="12"/>
      <c r="H101" s="11"/>
      <c r="I101" s="11"/>
      <c r="J101" s="11"/>
      <c r="K101" s="11"/>
      <c r="L101" s="11"/>
      <c r="M101" s="11"/>
      <c r="N101" s="11"/>
      <c r="O101" s="11"/>
      <c r="P101" s="11"/>
      <c r="Q101" s="11"/>
      <c r="R101" s="11"/>
      <c r="S101" s="11"/>
    </row>
    <row r="102" spans="1:19">
      <c r="A102" s="11"/>
      <c r="B102" s="11"/>
      <c r="C102" s="11"/>
      <c r="D102" s="11"/>
      <c r="E102" s="11"/>
      <c r="F102" s="11"/>
      <c r="G102" s="12"/>
      <c r="H102" s="11"/>
      <c r="I102" s="11"/>
      <c r="J102" s="11"/>
      <c r="K102" s="11"/>
      <c r="L102" s="11"/>
      <c r="M102" s="11"/>
      <c r="N102" s="11"/>
      <c r="O102" s="11"/>
      <c r="P102" s="11"/>
      <c r="Q102" s="11"/>
      <c r="R102" s="11"/>
      <c r="S102" s="11"/>
    </row>
    <row r="103" spans="1:19">
      <c r="A103" s="11"/>
      <c r="B103" s="11"/>
      <c r="C103" s="11"/>
      <c r="D103" s="11"/>
      <c r="E103" s="11"/>
      <c r="F103" s="11"/>
      <c r="G103" s="12"/>
      <c r="H103" s="11"/>
      <c r="I103" s="11"/>
      <c r="J103" s="11"/>
      <c r="K103" s="11"/>
      <c r="L103" s="11"/>
      <c r="M103" s="11"/>
      <c r="N103" s="11"/>
      <c r="O103" s="11"/>
      <c r="P103" s="11"/>
      <c r="Q103" s="11"/>
      <c r="R103" s="11"/>
      <c r="S103" s="11"/>
    </row>
    <row r="104" spans="1:19">
      <c r="A104" s="11"/>
      <c r="B104" s="11"/>
      <c r="C104" s="11"/>
      <c r="D104" s="11"/>
      <c r="E104" s="11"/>
      <c r="F104" s="11"/>
      <c r="G104" s="12"/>
      <c r="H104" s="11"/>
      <c r="I104" s="11"/>
      <c r="J104" s="11"/>
      <c r="K104" s="11"/>
      <c r="L104" s="11"/>
      <c r="M104" s="11"/>
      <c r="N104" s="11"/>
      <c r="O104" s="11"/>
      <c r="P104" s="11"/>
      <c r="Q104" s="11"/>
      <c r="R104" s="11"/>
      <c r="S104" s="11"/>
    </row>
    <row r="105" spans="1:19">
      <c r="A105" s="11"/>
      <c r="B105" s="11"/>
      <c r="C105" s="11"/>
      <c r="D105" s="11"/>
      <c r="E105" s="11"/>
      <c r="F105" s="11"/>
      <c r="G105" s="12"/>
      <c r="H105" s="11"/>
      <c r="I105" s="11"/>
      <c r="J105" s="11"/>
      <c r="K105" s="11"/>
      <c r="L105" s="11"/>
      <c r="M105" s="11"/>
      <c r="N105" s="11"/>
      <c r="O105" s="11"/>
      <c r="P105" s="11"/>
      <c r="Q105" s="11"/>
      <c r="R105" s="11"/>
      <c r="S105" s="11"/>
    </row>
    <row r="106" spans="1:19">
      <c r="A106" s="11"/>
      <c r="B106" s="11"/>
      <c r="C106" s="11"/>
      <c r="D106" s="11"/>
      <c r="E106" s="11"/>
      <c r="F106" s="11"/>
      <c r="G106" s="12"/>
      <c r="H106" s="11"/>
      <c r="I106" s="11"/>
      <c r="J106" s="11"/>
      <c r="K106" s="11"/>
      <c r="L106" s="11"/>
      <c r="M106" s="11"/>
      <c r="N106" s="11"/>
      <c r="O106" s="11"/>
      <c r="P106" s="11"/>
      <c r="Q106" s="11"/>
      <c r="R106" s="11"/>
      <c r="S106" s="11"/>
    </row>
    <row r="107" spans="1:19">
      <c r="A107" s="11"/>
      <c r="B107" s="11"/>
      <c r="C107" s="11"/>
      <c r="D107" s="11"/>
      <c r="E107" s="11"/>
      <c r="F107" s="11"/>
      <c r="G107" s="12"/>
      <c r="H107" s="11"/>
      <c r="I107" s="11"/>
      <c r="J107" s="11"/>
      <c r="K107" s="11"/>
      <c r="L107" s="11"/>
      <c r="M107" s="11"/>
      <c r="N107" s="11"/>
      <c r="O107" s="11"/>
      <c r="P107" s="11"/>
      <c r="Q107" s="11"/>
      <c r="R107" s="11"/>
      <c r="S107" s="11"/>
    </row>
    <row r="108" spans="1:19">
      <c r="A108" s="11"/>
      <c r="B108" s="11"/>
      <c r="C108" s="11"/>
      <c r="D108" s="11"/>
      <c r="E108" s="11"/>
      <c r="F108" s="11"/>
      <c r="G108" s="12"/>
      <c r="H108" s="11"/>
      <c r="I108" s="11"/>
      <c r="J108" s="11"/>
      <c r="K108" s="11"/>
      <c r="L108" s="11"/>
      <c r="M108" s="11"/>
      <c r="N108" s="11"/>
      <c r="O108" s="11"/>
      <c r="P108" s="11"/>
      <c r="Q108" s="11"/>
      <c r="R108" s="11"/>
      <c r="S108" s="11"/>
    </row>
    <row r="109" spans="1:19">
      <c r="A109" s="11"/>
      <c r="B109" s="11"/>
      <c r="C109" s="11"/>
      <c r="D109" s="11"/>
      <c r="E109" s="11"/>
      <c r="F109" s="11"/>
      <c r="G109" s="12"/>
      <c r="H109" s="11"/>
      <c r="I109" s="11"/>
      <c r="J109" s="11"/>
      <c r="K109" s="11"/>
      <c r="L109" s="11"/>
      <c r="M109" s="11"/>
      <c r="N109" s="11"/>
      <c r="O109" s="11"/>
      <c r="P109" s="11"/>
      <c r="Q109" s="11"/>
      <c r="R109" s="11"/>
      <c r="S109" s="11"/>
    </row>
    <row r="110" spans="1:19">
      <c r="A110" s="11"/>
      <c r="B110" s="11"/>
      <c r="C110" s="11"/>
      <c r="D110" s="11"/>
      <c r="E110" s="11"/>
      <c r="F110" s="11"/>
      <c r="G110" s="12"/>
      <c r="H110" s="11"/>
      <c r="I110" s="11"/>
      <c r="J110" s="11"/>
      <c r="K110" s="11"/>
      <c r="L110" s="11"/>
      <c r="M110" s="11"/>
      <c r="N110" s="11"/>
      <c r="O110" s="11"/>
      <c r="P110" s="11"/>
      <c r="Q110" s="11"/>
      <c r="R110" s="11"/>
      <c r="S110" s="11"/>
    </row>
    <row r="111" spans="1:19">
      <c r="A111" s="11"/>
      <c r="B111" s="11"/>
      <c r="C111" s="11"/>
      <c r="D111" s="11"/>
      <c r="E111" s="11"/>
      <c r="F111" s="11"/>
      <c r="G111" s="12"/>
      <c r="H111" s="11"/>
      <c r="I111" s="11"/>
      <c r="J111" s="11"/>
      <c r="K111" s="11"/>
      <c r="L111" s="11"/>
      <c r="M111" s="11"/>
      <c r="N111" s="11"/>
      <c r="O111" s="11"/>
      <c r="P111" s="11"/>
      <c r="Q111" s="11"/>
      <c r="R111" s="11"/>
      <c r="S111" s="11"/>
    </row>
    <row r="112" spans="1:19">
      <c r="A112" s="11"/>
      <c r="B112" s="11"/>
      <c r="C112" s="11"/>
      <c r="D112" s="11"/>
      <c r="E112" s="11"/>
      <c r="F112" s="11"/>
      <c r="G112" s="12"/>
      <c r="H112" s="11"/>
      <c r="I112" s="11"/>
      <c r="J112" s="11"/>
      <c r="K112" s="11"/>
      <c r="L112" s="11"/>
      <c r="M112" s="11"/>
      <c r="N112" s="11"/>
      <c r="O112" s="11"/>
      <c r="P112" s="11"/>
      <c r="Q112" s="11"/>
      <c r="R112" s="11"/>
      <c r="S112" s="11"/>
    </row>
    <row r="113" spans="1:19">
      <c r="A113" s="11"/>
      <c r="B113" s="11"/>
      <c r="C113" s="11"/>
      <c r="D113" s="11"/>
      <c r="E113" s="11"/>
      <c r="F113" s="11"/>
      <c r="G113" s="12"/>
      <c r="H113" s="11"/>
      <c r="I113" s="11"/>
      <c r="J113" s="11"/>
      <c r="K113" s="11"/>
      <c r="L113" s="11"/>
      <c r="M113" s="11"/>
      <c r="N113" s="11"/>
      <c r="O113" s="11"/>
      <c r="P113" s="11"/>
      <c r="Q113" s="11"/>
      <c r="R113" s="11"/>
      <c r="S113" s="11"/>
    </row>
    <row r="114" spans="1:19">
      <c r="A114" s="11"/>
      <c r="B114" s="11"/>
      <c r="C114" s="11"/>
      <c r="D114" s="11"/>
      <c r="E114" s="11"/>
      <c r="F114" s="11"/>
      <c r="G114" s="12"/>
      <c r="H114" s="11"/>
      <c r="I114" s="11"/>
      <c r="J114" s="11"/>
      <c r="K114" s="11"/>
      <c r="L114" s="11"/>
      <c r="M114" s="11"/>
      <c r="N114" s="11"/>
      <c r="O114" s="11"/>
      <c r="P114" s="11"/>
      <c r="Q114" s="11"/>
      <c r="R114" s="11"/>
      <c r="S114" s="11"/>
    </row>
    <row r="115" spans="1:19">
      <c r="A115" s="11"/>
      <c r="B115" s="11"/>
      <c r="C115" s="11"/>
      <c r="D115" s="11"/>
      <c r="E115" s="11"/>
      <c r="F115" s="11"/>
      <c r="G115" s="12"/>
      <c r="H115" s="11"/>
      <c r="I115" s="11"/>
      <c r="J115" s="11"/>
      <c r="K115" s="11"/>
      <c r="L115" s="11"/>
      <c r="M115" s="11"/>
      <c r="N115" s="11"/>
      <c r="O115" s="11"/>
      <c r="P115" s="11"/>
      <c r="Q115" s="11"/>
      <c r="R115" s="11"/>
      <c r="S115" s="11"/>
    </row>
    <row r="116" spans="1:19">
      <c r="A116" s="11"/>
      <c r="B116" s="11"/>
      <c r="C116" s="11"/>
      <c r="D116" s="11"/>
      <c r="E116" s="11"/>
      <c r="F116" s="11"/>
      <c r="G116" s="12"/>
      <c r="H116" s="11"/>
      <c r="I116" s="11"/>
      <c r="J116" s="11"/>
      <c r="K116" s="11"/>
      <c r="L116" s="11"/>
      <c r="M116" s="11"/>
      <c r="N116" s="11"/>
      <c r="O116" s="11"/>
      <c r="P116" s="11"/>
      <c r="Q116" s="11"/>
      <c r="R116" s="11"/>
      <c r="S116" s="11"/>
    </row>
    <row r="117" spans="1:19">
      <c r="A117" s="11"/>
      <c r="B117" s="11"/>
      <c r="C117" s="11"/>
      <c r="D117" s="11"/>
      <c r="E117" s="11"/>
      <c r="F117" s="11"/>
      <c r="G117" s="12"/>
      <c r="H117" s="11"/>
      <c r="I117" s="11"/>
      <c r="J117" s="11"/>
      <c r="K117" s="11"/>
      <c r="L117" s="11"/>
      <c r="M117" s="11"/>
      <c r="N117" s="11"/>
      <c r="O117" s="11"/>
      <c r="P117" s="11"/>
      <c r="Q117" s="11"/>
      <c r="R117" s="11"/>
      <c r="S117" s="11"/>
    </row>
    <row r="118" spans="1:19">
      <c r="A118" s="11"/>
      <c r="B118" s="11"/>
      <c r="C118" s="11"/>
      <c r="D118" s="11"/>
      <c r="E118" s="11"/>
      <c r="F118" s="11"/>
      <c r="G118" s="12"/>
      <c r="H118" s="11"/>
      <c r="I118" s="11"/>
      <c r="J118" s="11"/>
      <c r="K118" s="11"/>
      <c r="L118" s="11"/>
      <c r="M118" s="11"/>
      <c r="N118" s="11"/>
      <c r="O118" s="11"/>
      <c r="P118" s="11"/>
      <c r="Q118" s="11"/>
      <c r="R118" s="11"/>
      <c r="S118" s="11"/>
    </row>
    <row r="119" spans="1:19">
      <c r="A119" s="11"/>
      <c r="B119" s="11"/>
      <c r="C119" s="11"/>
      <c r="D119" s="11"/>
      <c r="E119" s="11"/>
      <c r="F119" s="11"/>
      <c r="G119" s="12"/>
      <c r="H119" s="11"/>
      <c r="I119" s="11"/>
      <c r="J119" s="11"/>
      <c r="K119" s="11"/>
      <c r="L119" s="11"/>
      <c r="M119" s="11"/>
      <c r="N119" s="11"/>
      <c r="O119" s="11"/>
      <c r="P119" s="11"/>
      <c r="Q119" s="11"/>
      <c r="R119" s="11"/>
      <c r="S119" s="11"/>
    </row>
    <row r="120" spans="1:19">
      <c r="A120" s="11"/>
      <c r="B120" s="11"/>
      <c r="C120" s="11"/>
      <c r="D120" s="11"/>
      <c r="E120" s="11"/>
      <c r="F120" s="11"/>
      <c r="G120" s="12"/>
      <c r="H120" s="11"/>
      <c r="I120" s="11"/>
      <c r="J120" s="11"/>
      <c r="K120" s="11"/>
      <c r="L120" s="11"/>
      <c r="M120" s="11"/>
      <c r="N120" s="11"/>
      <c r="O120" s="11"/>
      <c r="P120" s="11"/>
      <c r="Q120" s="11"/>
      <c r="R120" s="11"/>
      <c r="S120" s="11"/>
    </row>
    <row r="121" spans="1:19">
      <c r="A121" s="11"/>
      <c r="B121" s="11"/>
      <c r="C121" s="11"/>
      <c r="D121" s="11"/>
      <c r="E121" s="11"/>
      <c r="F121" s="11"/>
      <c r="G121" s="12"/>
      <c r="H121" s="11"/>
      <c r="I121" s="11"/>
      <c r="J121" s="11"/>
      <c r="K121" s="11"/>
      <c r="L121" s="11"/>
      <c r="M121" s="11"/>
      <c r="N121" s="11"/>
      <c r="O121" s="11"/>
      <c r="P121" s="11"/>
      <c r="Q121" s="11"/>
      <c r="R121" s="11"/>
      <c r="S121" s="11"/>
    </row>
    <row r="122" spans="1:19">
      <c r="A122" s="11"/>
      <c r="B122" s="11"/>
      <c r="C122" s="11"/>
      <c r="D122" s="11"/>
      <c r="E122" s="11"/>
      <c r="F122" s="11"/>
      <c r="G122" s="12"/>
      <c r="H122" s="11"/>
      <c r="I122" s="11"/>
      <c r="J122" s="11"/>
      <c r="K122" s="11"/>
      <c r="L122" s="11"/>
      <c r="M122" s="11"/>
      <c r="N122" s="11"/>
      <c r="O122" s="11"/>
      <c r="P122" s="11"/>
      <c r="Q122" s="11"/>
      <c r="R122" s="11"/>
      <c r="S122" s="11"/>
    </row>
    <row r="123" spans="1:19">
      <c r="A123" s="11"/>
      <c r="B123" s="11"/>
      <c r="C123" s="11"/>
      <c r="D123" s="11"/>
      <c r="E123" s="11"/>
      <c r="F123" s="11"/>
      <c r="G123" s="12"/>
      <c r="H123" s="11"/>
      <c r="I123" s="11"/>
      <c r="J123" s="11"/>
      <c r="K123" s="11"/>
      <c r="L123" s="11"/>
      <c r="M123" s="11"/>
      <c r="N123" s="11"/>
      <c r="O123" s="11"/>
      <c r="P123" s="11"/>
      <c r="Q123" s="11"/>
      <c r="R123" s="11"/>
      <c r="S123" s="11"/>
    </row>
    <row r="124" spans="1:19">
      <c r="A124" s="11"/>
      <c r="B124" s="11"/>
      <c r="C124" s="11"/>
      <c r="D124" s="11"/>
      <c r="E124" s="11"/>
      <c r="F124" s="11"/>
      <c r="G124" s="12"/>
      <c r="H124" s="11"/>
      <c r="I124" s="11"/>
      <c r="J124" s="11"/>
      <c r="K124" s="11"/>
      <c r="L124" s="11"/>
      <c r="M124" s="11"/>
      <c r="N124" s="11"/>
      <c r="O124" s="11"/>
      <c r="P124" s="11"/>
      <c r="Q124" s="11"/>
      <c r="R124" s="11"/>
      <c r="S124" s="11"/>
    </row>
    <row r="125" spans="1:19">
      <c r="A125" s="11"/>
      <c r="B125" s="11"/>
      <c r="C125" s="11"/>
      <c r="D125" s="11"/>
      <c r="E125" s="11"/>
      <c r="F125" s="11"/>
      <c r="G125" s="12"/>
      <c r="H125" s="11"/>
      <c r="I125" s="11"/>
      <c r="J125" s="11"/>
      <c r="K125" s="11"/>
      <c r="L125" s="11"/>
      <c r="M125" s="11"/>
      <c r="N125" s="11"/>
      <c r="O125" s="11"/>
      <c r="P125" s="11"/>
      <c r="Q125" s="11"/>
      <c r="R125" s="11"/>
      <c r="S125" s="11"/>
    </row>
    <row r="126" spans="1:19">
      <c r="A126" s="11"/>
      <c r="B126" s="11"/>
      <c r="C126" s="11"/>
      <c r="D126" s="11"/>
      <c r="E126" s="11"/>
      <c r="F126" s="11"/>
      <c r="G126" s="12"/>
      <c r="H126" s="11"/>
      <c r="I126" s="11"/>
      <c r="J126" s="11"/>
      <c r="K126" s="11"/>
      <c r="L126" s="11"/>
      <c r="M126" s="11"/>
      <c r="N126" s="11"/>
      <c r="O126" s="11"/>
      <c r="P126" s="11"/>
      <c r="Q126" s="11"/>
      <c r="R126" s="11"/>
      <c r="S126" s="11"/>
    </row>
    <row r="127" spans="1:19">
      <c r="A127" s="11"/>
      <c r="B127" s="11"/>
      <c r="C127" s="11"/>
      <c r="D127" s="11"/>
      <c r="E127" s="11"/>
      <c r="F127" s="11"/>
      <c r="G127" s="12"/>
      <c r="H127" s="11"/>
      <c r="I127" s="11"/>
      <c r="J127" s="11"/>
      <c r="K127" s="11"/>
      <c r="L127" s="11"/>
      <c r="M127" s="11"/>
      <c r="N127" s="11"/>
      <c r="O127" s="11"/>
      <c r="P127" s="11"/>
      <c r="Q127" s="11"/>
      <c r="R127" s="11"/>
      <c r="S127" s="11"/>
    </row>
    <row r="128" spans="1:19">
      <c r="A128" s="11"/>
      <c r="B128" s="11"/>
      <c r="C128" s="11"/>
      <c r="D128" s="11"/>
      <c r="E128" s="11"/>
      <c r="F128" s="11"/>
      <c r="G128" s="12"/>
      <c r="H128" s="11"/>
      <c r="I128" s="11"/>
      <c r="J128" s="11"/>
      <c r="K128" s="11"/>
      <c r="L128" s="11"/>
      <c r="M128" s="11"/>
      <c r="N128" s="11"/>
      <c r="O128" s="11"/>
      <c r="P128" s="11"/>
      <c r="Q128" s="11"/>
      <c r="R128" s="11"/>
      <c r="S128" s="11"/>
    </row>
    <row r="129" spans="1:19">
      <c r="A129" s="11"/>
      <c r="B129" s="11"/>
      <c r="C129" s="11"/>
      <c r="D129" s="11"/>
      <c r="E129" s="11"/>
      <c r="F129" s="11"/>
      <c r="G129" s="12"/>
      <c r="H129" s="11"/>
      <c r="I129" s="11"/>
      <c r="J129" s="11"/>
      <c r="K129" s="11"/>
      <c r="L129" s="11"/>
      <c r="M129" s="11"/>
      <c r="N129" s="11"/>
      <c r="O129" s="11"/>
      <c r="P129" s="11"/>
      <c r="Q129" s="11"/>
      <c r="R129" s="11"/>
      <c r="S129" s="11"/>
    </row>
    <row r="130" spans="1:19">
      <c r="A130" s="11"/>
      <c r="B130" s="11"/>
      <c r="C130" s="11"/>
      <c r="D130" s="11"/>
      <c r="E130" s="11"/>
      <c r="F130" s="11"/>
      <c r="G130" s="12"/>
      <c r="H130" s="11"/>
      <c r="I130" s="11"/>
      <c r="J130" s="11"/>
      <c r="K130" s="11"/>
      <c r="L130" s="11"/>
      <c r="M130" s="11"/>
      <c r="N130" s="11"/>
      <c r="O130" s="11"/>
      <c r="P130" s="11"/>
      <c r="Q130" s="11"/>
      <c r="R130" s="11"/>
      <c r="S130" s="11"/>
    </row>
    <row r="131" spans="1:19">
      <c r="A131" s="11"/>
      <c r="B131" s="11"/>
      <c r="C131" s="11"/>
      <c r="D131" s="11"/>
      <c r="E131" s="11"/>
      <c r="F131" s="11"/>
      <c r="G131" s="12"/>
      <c r="H131" s="11"/>
      <c r="I131" s="11"/>
      <c r="J131" s="11"/>
      <c r="K131" s="11"/>
      <c r="L131" s="11"/>
      <c r="M131" s="11"/>
      <c r="N131" s="11"/>
      <c r="O131" s="11"/>
      <c r="P131" s="11"/>
      <c r="Q131" s="11"/>
      <c r="R131" s="11"/>
      <c r="S131" s="11"/>
    </row>
    <row r="132" spans="1:19">
      <c r="A132" s="11"/>
      <c r="B132" s="11"/>
      <c r="C132" s="11"/>
      <c r="D132" s="11"/>
      <c r="E132" s="11"/>
      <c r="F132" s="11"/>
      <c r="G132" s="12"/>
      <c r="H132" s="11"/>
      <c r="I132" s="11"/>
      <c r="J132" s="11"/>
      <c r="K132" s="11"/>
      <c r="L132" s="11"/>
      <c r="M132" s="11"/>
      <c r="N132" s="11"/>
      <c r="O132" s="11"/>
      <c r="P132" s="11"/>
      <c r="Q132" s="11"/>
      <c r="R132" s="11"/>
      <c r="S132" s="11"/>
    </row>
    <row r="133" spans="1:19">
      <c r="A133" s="11"/>
      <c r="B133" s="11"/>
      <c r="C133" s="11"/>
      <c r="D133" s="11"/>
      <c r="E133" s="11"/>
      <c r="F133" s="11"/>
      <c r="G133" s="12"/>
      <c r="H133" s="11"/>
      <c r="I133" s="11"/>
      <c r="J133" s="11"/>
      <c r="K133" s="11"/>
      <c r="L133" s="11"/>
      <c r="M133" s="11"/>
      <c r="N133" s="11"/>
      <c r="O133" s="11"/>
      <c r="P133" s="11"/>
      <c r="Q133" s="11"/>
      <c r="R133" s="11"/>
      <c r="S133" s="11"/>
    </row>
    <row r="134" spans="1:19">
      <c r="A134" s="11"/>
      <c r="B134" s="11"/>
      <c r="C134" s="11"/>
      <c r="D134" s="11"/>
      <c r="E134" s="11"/>
      <c r="F134" s="11"/>
      <c r="G134" s="12"/>
      <c r="H134" s="11"/>
      <c r="I134" s="11"/>
      <c r="J134" s="11"/>
      <c r="K134" s="11"/>
      <c r="L134" s="11"/>
      <c r="M134" s="11"/>
      <c r="N134" s="11"/>
      <c r="O134" s="11"/>
      <c r="P134" s="11"/>
      <c r="Q134" s="11"/>
      <c r="R134" s="11"/>
      <c r="S134" s="11"/>
    </row>
    <row r="135" spans="1:19">
      <c r="A135" s="11"/>
      <c r="B135" s="11"/>
      <c r="C135" s="11"/>
      <c r="D135" s="11"/>
      <c r="E135" s="11"/>
      <c r="F135" s="11"/>
      <c r="G135" s="12"/>
      <c r="H135" s="11"/>
      <c r="I135" s="11"/>
      <c r="J135" s="11"/>
      <c r="K135" s="11"/>
      <c r="L135" s="11"/>
      <c r="M135" s="11"/>
      <c r="N135" s="11"/>
      <c r="O135" s="11"/>
      <c r="P135" s="11"/>
      <c r="Q135" s="11"/>
      <c r="R135" s="11"/>
      <c r="S135" s="11"/>
    </row>
    <row r="136" spans="1:19">
      <c r="A136" s="11"/>
      <c r="B136" s="11"/>
      <c r="C136" s="11"/>
      <c r="D136" s="11"/>
      <c r="E136" s="11"/>
      <c r="F136" s="11"/>
      <c r="G136" s="12"/>
      <c r="H136" s="11"/>
      <c r="I136" s="11"/>
      <c r="J136" s="11"/>
      <c r="K136" s="11"/>
      <c r="L136" s="11"/>
      <c r="M136" s="11"/>
      <c r="N136" s="11"/>
      <c r="O136" s="11"/>
      <c r="P136" s="11"/>
      <c r="Q136" s="11"/>
      <c r="R136" s="11"/>
      <c r="S136" s="11"/>
    </row>
    <row r="137" spans="1:19">
      <c r="A137" s="11"/>
      <c r="B137" s="11"/>
      <c r="C137" s="11"/>
      <c r="D137" s="11"/>
      <c r="E137" s="11"/>
      <c r="F137" s="11"/>
      <c r="G137" s="12"/>
      <c r="H137" s="11"/>
      <c r="I137" s="11"/>
      <c r="J137" s="11"/>
      <c r="K137" s="11"/>
      <c r="L137" s="11"/>
      <c r="M137" s="11"/>
      <c r="N137" s="11"/>
      <c r="O137" s="11"/>
      <c r="P137" s="11"/>
      <c r="Q137" s="11"/>
      <c r="R137" s="11"/>
      <c r="S137" s="11"/>
    </row>
    <row r="138" spans="1:19">
      <c r="A138" s="11"/>
      <c r="B138" s="11"/>
      <c r="C138" s="11"/>
      <c r="D138" s="11"/>
      <c r="E138" s="11"/>
      <c r="F138" s="11"/>
      <c r="G138" s="12"/>
      <c r="H138" s="11"/>
      <c r="I138" s="11"/>
      <c r="J138" s="11"/>
      <c r="K138" s="11"/>
      <c r="L138" s="11"/>
      <c r="M138" s="11"/>
      <c r="N138" s="11"/>
      <c r="O138" s="11"/>
      <c r="P138" s="11"/>
      <c r="Q138" s="11"/>
      <c r="R138" s="11"/>
      <c r="S138" s="11"/>
    </row>
    <row r="139" spans="1:19">
      <c r="A139" s="11"/>
      <c r="B139" s="11"/>
      <c r="C139" s="11"/>
      <c r="D139" s="11"/>
      <c r="E139" s="11"/>
      <c r="F139" s="11"/>
      <c r="G139" s="12"/>
      <c r="H139" s="11"/>
      <c r="I139" s="11"/>
      <c r="J139" s="11"/>
      <c r="K139" s="11"/>
      <c r="L139" s="11"/>
      <c r="M139" s="11"/>
      <c r="N139" s="11"/>
      <c r="O139" s="11"/>
      <c r="P139" s="11"/>
      <c r="Q139" s="11"/>
      <c r="R139" s="11"/>
      <c r="S139" s="11"/>
    </row>
    <row r="140" spans="1:19">
      <c r="A140" s="11"/>
      <c r="B140" s="11"/>
      <c r="C140" s="11"/>
      <c r="D140" s="11"/>
      <c r="E140" s="11"/>
      <c r="F140" s="11"/>
      <c r="G140" s="12"/>
      <c r="H140" s="11"/>
      <c r="I140" s="11"/>
      <c r="J140" s="11"/>
      <c r="K140" s="11"/>
      <c r="L140" s="11"/>
      <c r="M140" s="11"/>
      <c r="N140" s="11"/>
      <c r="O140" s="11"/>
      <c r="P140" s="11"/>
      <c r="Q140" s="11"/>
      <c r="R140" s="11"/>
      <c r="S140" s="11"/>
    </row>
    <row r="141" spans="1:19">
      <c r="A141" s="11"/>
      <c r="B141" s="11"/>
      <c r="C141" s="11"/>
      <c r="D141" s="11"/>
      <c r="E141" s="11"/>
      <c r="F141" s="11"/>
      <c r="G141" s="12"/>
      <c r="H141" s="11"/>
      <c r="I141" s="11"/>
      <c r="J141" s="11"/>
      <c r="K141" s="11"/>
      <c r="L141" s="11"/>
      <c r="M141" s="11"/>
      <c r="N141" s="11"/>
      <c r="O141" s="11"/>
      <c r="P141" s="11"/>
      <c r="Q141" s="11"/>
      <c r="R141" s="11"/>
      <c r="S141" s="11"/>
    </row>
    <row r="142" spans="1:19">
      <c r="A142" s="11"/>
      <c r="B142" s="11"/>
      <c r="C142" s="11"/>
      <c r="D142" s="11"/>
      <c r="E142" s="11"/>
      <c r="F142" s="11"/>
      <c r="G142" s="12"/>
      <c r="H142" s="11"/>
      <c r="I142" s="11"/>
      <c r="J142" s="11"/>
      <c r="K142" s="11"/>
      <c r="L142" s="11"/>
      <c r="M142" s="11"/>
      <c r="N142" s="11"/>
      <c r="O142" s="11"/>
      <c r="P142" s="11"/>
      <c r="Q142" s="11"/>
      <c r="R142" s="11"/>
      <c r="S142" s="11"/>
    </row>
    <row r="143" spans="1:19">
      <c r="A143" s="11"/>
      <c r="B143" s="11"/>
      <c r="C143" s="11"/>
      <c r="D143" s="11"/>
      <c r="E143" s="11"/>
      <c r="F143" s="11"/>
      <c r="G143" s="12"/>
      <c r="H143" s="11"/>
      <c r="I143" s="11"/>
      <c r="J143" s="11"/>
      <c r="K143" s="11"/>
      <c r="L143" s="11"/>
      <c r="M143" s="11"/>
      <c r="N143" s="11"/>
      <c r="O143" s="11"/>
      <c r="P143" s="11"/>
      <c r="Q143" s="11"/>
      <c r="R143" s="11"/>
      <c r="S143" s="11"/>
    </row>
    <row r="144" spans="1:19">
      <c r="A144" s="11"/>
      <c r="B144" s="11"/>
      <c r="C144" s="11"/>
      <c r="D144" s="11"/>
      <c r="E144" s="11"/>
      <c r="F144" s="11"/>
      <c r="G144" s="12"/>
      <c r="H144" s="11"/>
      <c r="I144" s="11"/>
      <c r="J144" s="11"/>
      <c r="K144" s="11"/>
      <c r="L144" s="11"/>
      <c r="M144" s="11"/>
      <c r="N144" s="11"/>
      <c r="O144" s="11"/>
      <c r="P144" s="11"/>
      <c r="Q144" s="11"/>
      <c r="R144" s="11"/>
      <c r="S144" s="11"/>
    </row>
    <row r="145" spans="1:19">
      <c r="A145" s="11"/>
      <c r="B145" s="11"/>
      <c r="C145" s="11"/>
      <c r="D145" s="11"/>
      <c r="E145" s="11"/>
      <c r="F145" s="11"/>
      <c r="G145" s="12"/>
      <c r="H145" s="11"/>
      <c r="I145" s="11"/>
      <c r="J145" s="11"/>
      <c r="K145" s="11"/>
      <c r="L145" s="11"/>
      <c r="M145" s="11"/>
      <c r="N145" s="11"/>
      <c r="O145" s="11"/>
      <c r="P145" s="11"/>
      <c r="Q145" s="11"/>
      <c r="R145" s="11"/>
      <c r="S145" s="11"/>
    </row>
    <row r="146" spans="1:19">
      <c r="A146" s="11"/>
      <c r="B146" s="11"/>
      <c r="C146" s="11"/>
      <c r="D146" s="11"/>
      <c r="E146" s="11"/>
      <c r="F146" s="11"/>
      <c r="G146" s="12"/>
      <c r="H146" s="11"/>
      <c r="I146" s="11"/>
      <c r="J146" s="11"/>
      <c r="K146" s="11"/>
      <c r="L146" s="11"/>
      <c r="M146" s="11"/>
      <c r="N146" s="11"/>
      <c r="O146" s="11"/>
      <c r="P146" s="11"/>
      <c r="Q146" s="11"/>
      <c r="R146" s="11"/>
      <c r="S146" s="11"/>
    </row>
    <row r="147" spans="1:19">
      <c r="A147" s="11"/>
      <c r="B147" s="11"/>
      <c r="C147" s="11"/>
      <c r="D147" s="11"/>
      <c r="E147" s="11"/>
      <c r="F147" s="11"/>
      <c r="G147" s="12"/>
      <c r="H147" s="11"/>
      <c r="I147" s="11"/>
      <c r="J147" s="11"/>
      <c r="K147" s="11"/>
      <c r="L147" s="11"/>
      <c r="M147" s="11"/>
      <c r="N147" s="11"/>
      <c r="O147" s="11"/>
      <c r="P147" s="11"/>
      <c r="Q147" s="11"/>
      <c r="R147" s="11"/>
      <c r="S147" s="11"/>
    </row>
    <row r="148" spans="1:19">
      <c r="A148" s="11"/>
      <c r="B148" s="11"/>
      <c r="C148" s="11"/>
      <c r="D148" s="11"/>
      <c r="E148" s="11"/>
      <c r="F148" s="11"/>
      <c r="G148" s="12"/>
      <c r="H148" s="11"/>
      <c r="I148" s="11"/>
      <c r="J148" s="11"/>
      <c r="K148" s="11"/>
      <c r="L148" s="11"/>
      <c r="M148" s="11"/>
      <c r="N148" s="11"/>
      <c r="O148" s="11"/>
      <c r="P148" s="11"/>
      <c r="Q148" s="11"/>
      <c r="R148" s="11"/>
      <c r="S148" s="11"/>
    </row>
    <row r="149" spans="1:19">
      <c r="A149" s="11"/>
      <c r="B149" s="11"/>
      <c r="C149" s="11"/>
      <c r="D149" s="11"/>
      <c r="E149" s="11"/>
      <c r="F149" s="11"/>
      <c r="G149" s="12"/>
      <c r="H149" s="11"/>
      <c r="I149" s="11"/>
      <c r="J149" s="11"/>
      <c r="K149" s="11"/>
      <c r="L149" s="11"/>
      <c r="M149" s="11"/>
      <c r="N149" s="11"/>
      <c r="O149" s="11"/>
      <c r="P149" s="11"/>
      <c r="Q149" s="11"/>
      <c r="R149" s="11"/>
      <c r="S149" s="11"/>
    </row>
    <row r="150" spans="1:19">
      <c r="A150" s="11"/>
      <c r="B150" s="11"/>
      <c r="C150" s="11"/>
      <c r="D150" s="11"/>
      <c r="E150" s="11"/>
      <c r="F150" s="11"/>
      <c r="G150" s="12"/>
      <c r="H150" s="11"/>
      <c r="I150" s="11"/>
      <c r="J150" s="11"/>
      <c r="K150" s="11"/>
      <c r="L150" s="11"/>
      <c r="M150" s="11"/>
      <c r="N150" s="11"/>
      <c r="O150" s="11"/>
      <c r="P150" s="11"/>
      <c r="Q150" s="11"/>
      <c r="R150" s="11"/>
      <c r="S150" s="11"/>
    </row>
    <row r="151" spans="1:19">
      <c r="A151" s="11"/>
      <c r="B151" s="11"/>
      <c r="C151" s="11"/>
      <c r="D151" s="11"/>
      <c r="E151" s="11"/>
      <c r="F151" s="11"/>
      <c r="G151" s="12"/>
      <c r="H151" s="11"/>
      <c r="I151" s="11"/>
      <c r="J151" s="11"/>
      <c r="K151" s="11"/>
      <c r="L151" s="11"/>
      <c r="M151" s="11"/>
      <c r="N151" s="11"/>
      <c r="O151" s="11"/>
      <c r="P151" s="11"/>
      <c r="Q151" s="11"/>
      <c r="R151" s="11"/>
      <c r="S151" s="11"/>
    </row>
    <row r="152" spans="1:19">
      <c r="A152" s="11"/>
      <c r="B152" s="11"/>
      <c r="C152" s="11"/>
      <c r="D152" s="11"/>
      <c r="E152" s="11"/>
      <c r="F152" s="11"/>
      <c r="G152" s="12"/>
      <c r="H152" s="11"/>
      <c r="I152" s="11"/>
      <c r="J152" s="11"/>
      <c r="K152" s="11"/>
      <c r="L152" s="11"/>
      <c r="M152" s="11"/>
      <c r="N152" s="11"/>
      <c r="O152" s="11"/>
      <c r="P152" s="11"/>
      <c r="Q152" s="11"/>
      <c r="R152" s="11"/>
      <c r="S152" s="11"/>
    </row>
    <row r="153" spans="1:19">
      <c r="A153" s="11"/>
      <c r="B153" s="11"/>
      <c r="C153" s="11"/>
      <c r="D153" s="11"/>
      <c r="E153" s="11"/>
      <c r="F153" s="11"/>
      <c r="G153" s="12"/>
      <c r="H153" s="11"/>
      <c r="I153" s="11"/>
      <c r="J153" s="11"/>
      <c r="K153" s="11"/>
      <c r="L153" s="11"/>
      <c r="M153" s="11"/>
      <c r="N153" s="11"/>
      <c r="O153" s="11"/>
      <c r="P153" s="11"/>
      <c r="Q153" s="11"/>
      <c r="R153" s="11"/>
      <c r="S153" s="11"/>
    </row>
    <row r="154" spans="1:19">
      <c r="A154" s="11"/>
      <c r="B154" s="11"/>
      <c r="C154" s="11"/>
      <c r="D154" s="11"/>
      <c r="E154" s="11"/>
      <c r="F154" s="11"/>
      <c r="G154" s="12"/>
      <c r="H154" s="11"/>
      <c r="I154" s="11"/>
      <c r="J154" s="11"/>
      <c r="K154" s="11"/>
      <c r="L154" s="11"/>
      <c r="M154" s="11"/>
      <c r="N154" s="11"/>
      <c r="O154" s="11"/>
      <c r="P154" s="11"/>
      <c r="Q154" s="11"/>
      <c r="R154" s="11"/>
      <c r="S154" s="11"/>
    </row>
    <row r="155" spans="1:19">
      <c r="A155" s="11"/>
      <c r="B155" s="11"/>
      <c r="C155" s="11"/>
      <c r="D155" s="11"/>
      <c r="E155" s="11"/>
      <c r="F155" s="11"/>
      <c r="G155" s="12"/>
      <c r="H155" s="11"/>
      <c r="I155" s="11"/>
      <c r="J155" s="11"/>
      <c r="K155" s="11"/>
      <c r="L155" s="11"/>
      <c r="M155" s="11"/>
      <c r="N155" s="11"/>
      <c r="O155" s="11"/>
      <c r="P155" s="11"/>
      <c r="Q155" s="11"/>
      <c r="R155" s="11"/>
      <c r="S155" s="11"/>
    </row>
    <row r="156" spans="1:19">
      <c r="A156" s="11"/>
      <c r="B156" s="11"/>
      <c r="C156" s="11"/>
      <c r="D156" s="11"/>
      <c r="E156" s="11"/>
      <c r="F156" s="11"/>
      <c r="G156" s="12"/>
      <c r="H156" s="11"/>
      <c r="I156" s="11"/>
      <c r="J156" s="11"/>
      <c r="K156" s="11"/>
      <c r="L156" s="11"/>
      <c r="M156" s="11"/>
      <c r="N156" s="11"/>
      <c r="O156" s="11"/>
      <c r="P156" s="11"/>
      <c r="Q156" s="11"/>
      <c r="R156" s="11"/>
      <c r="S156" s="11"/>
    </row>
    <row r="157" spans="1:19">
      <c r="A157" s="11"/>
      <c r="B157" s="11"/>
      <c r="C157" s="11"/>
      <c r="D157" s="11"/>
      <c r="E157" s="11"/>
      <c r="F157" s="11"/>
      <c r="G157" s="12"/>
      <c r="H157" s="11"/>
      <c r="I157" s="11"/>
      <c r="J157" s="11"/>
      <c r="K157" s="11"/>
      <c r="L157" s="11"/>
      <c r="M157" s="11"/>
      <c r="N157" s="11"/>
      <c r="O157" s="11"/>
      <c r="P157" s="11"/>
      <c r="Q157" s="11"/>
      <c r="R157" s="11"/>
      <c r="S157" s="11"/>
    </row>
    <row r="158" spans="1:19">
      <c r="A158" s="11"/>
      <c r="B158" s="11"/>
      <c r="C158" s="11"/>
      <c r="D158" s="11"/>
      <c r="E158" s="11"/>
      <c r="F158" s="11"/>
      <c r="G158" s="12"/>
      <c r="H158" s="11"/>
      <c r="I158" s="11"/>
      <c r="J158" s="11"/>
      <c r="K158" s="11"/>
      <c r="L158" s="11"/>
      <c r="M158" s="11"/>
      <c r="N158" s="11"/>
      <c r="O158" s="11"/>
      <c r="P158" s="11"/>
      <c r="Q158" s="11"/>
      <c r="R158" s="11"/>
      <c r="S158" s="11"/>
    </row>
    <row r="159" spans="1:19">
      <c r="A159" s="11"/>
      <c r="B159" s="11"/>
      <c r="C159" s="11"/>
      <c r="D159" s="11"/>
      <c r="E159" s="11"/>
      <c r="F159" s="11"/>
      <c r="G159" s="12"/>
      <c r="H159" s="11"/>
      <c r="I159" s="11"/>
      <c r="J159" s="11"/>
      <c r="K159" s="11"/>
      <c r="L159" s="11"/>
      <c r="M159" s="11"/>
      <c r="N159" s="11"/>
      <c r="O159" s="11"/>
      <c r="P159" s="11"/>
      <c r="Q159" s="11"/>
      <c r="R159" s="11"/>
      <c r="S159" s="11"/>
    </row>
    <row r="160" spans="1:19">
      <c r="A160" s="11"/>
      <c r="B160" s="11"/>
      <c r="C160" s="11"/>
      <c r="D160" s="11"/>
      <c r="E160" s="11"/>
      <c r="F160" s="11"/>
      <c r="G160" s="12"/>
      <c r="H160" s="11"/>
      <c r="I160" s="11"/>
      <c r="J160" s="11"/>
      <c r="K160" s="11"/>
      <c r="L160" s="11"/>
      <c r="M160" s="11"/>
      <c r="N160" s="11"/>
      <c r="O160" s="11"/>
      <c r="P160" s="11"/>
      <c r="Q160" s="11"/>
      <c r="R160" s="11"/>
      <c r="S160" s="11"/>
    </row>
    <row r="161" spans="1:19">
      <c r="A161" s="11"/>
      <c r="B161" s="11"/>
      <c r="C161" s="11"/>
      <c r="D161" s="11"/>
      <c r="E161" s="11"/>
      <c r="F161" s="11"/>
      <c r="G161" s="12"/>
      <c r="H161" s="11"/>
      <c r="I161" s="11"/>
      <c r="J161" s="11"/>
      <c r="K161" s="11"/>
      <c r="L161" s="11"/>
      <c r="M161" s="11"/>
      <c r="N161" s="11"/>
      <c r="O161" s="11"/>
      <c r="P161" s="11"/>
      <c r="Q161" s="11"/>
      <c r="R161" s="11"/>
      <c r="S161" s="11"/>
    </row>
    <row r="162" spans="1:19">
      <c r="A162" s="11"/>
      <c r="B162" s="11"/>
      <c r="C162" s="11"/>
      <c r="D162" s="11"/>
      <c r="E162" s="11"/>
      <c r="F162" s="11"/>
      <c r="G162" s="12"/>
      <c r="H162" s="11"/>
      <c r="I162" s="11"/>
      <c r="J162" s="11"/>
      <c r="K162" s="11"/>
      <c r="L162" s="11"/>
      <c r="M162" s="11"/>
      <c r="N162" s="11"/>
      <c r="O162" s="11"/>
      <c r="P162" s="11"/>
      <c r="Q162" s="11"/>
      <c r="R162" s="11"/>
      <c r="S162" s="11"/>
    </row>
    <row r="163" spans="1:19">
      <c r="A163" s="11"/>
      <c r="B163" s="11"/>
      <c r="C163" s="11"/>
      <c r="D163" s="11"/>
      <c r="E163" s="11"/>
      <c r="F163" s="11"/>
      <c r="G163" s="12"/>
      <c r="H163" s="11"/>
      <c r="I163" s="11"/>
      <c r="J163" s="11"/>
      <c r="K163" s="11"/>
      <c r="L163" s="11"/>
      <c r="M163" s="11"/>
      <c r="N163" s="11"/>
      <c r="O163" s="11"/>
      <c r="P163" s="11"/>
      <c r="Q163" s="11"/>
      <c r="R163" s="11"/>
      <c r="S163" s="11"/>
    </row>
    <row r="164" spans="1:19">
      <c r="A164" s="11"/>
      <c r="B164" s="11"/>
      <c r="C164" s="11"/>
      <c r="D164" s="11"/>
      <c r="E164" s="11"/>
      <c r="F164" s="11"/>
      <c r="G164" s="12"/>
      <c r="H164" s="11"/>
      <c r="I164" s="11"/>
      <c r="J164" s="11"/>
      <c r="K164" s="11"/>
      <c r="L164" s="11"/>
      <c r="M164" s="11"/>
      <c r="N164" s="11"/>
      <c r="O164" s="11"/>
      <c r="P164" s="11"/>
      <c r="Q164" s="11"/>
      <c r="R164" s="11"/>
      <c r="S164" s="11"/>
    </row>
    <row r="165" spans="1:19">
      <c r="A165" s="11"/>
      <c r="B165" s="11"/>
      <c r="C165" s="11"/>
      <c r="D165" s="11"/>
      <c r="E165" s="11"/>
      <c r="F165" s="11"/>
      <c r="G165" s="12"/>
      <c r="H165" s="11"/>
      <c r="I165" s="11"/>
      <c r="J165" s="11"/>
      <c r="K165" s="11"/>
      <c r="L165" s="11"/>
      <c r="M165" s="11"/>
      <c r="N165" s="11"/>
      <c r="O165" s="11"/>
      <c r="P165" s="11"/>
      <c r="Q165" s="11"/>
      <c r="R165" s="11"/>
      <c r="S165" s="11"/>
    </row>
    <row r="166" spans="1:19">
      <c r="A166" s="11"/>
      <c r="B166" s="11"/>
      <c r="C166" s="11"/>
      <c r="D166" s="11"/>
      <c r="E166" s="11"/>
      <c r="F166" s="11"/>
      <c r="G166" s="12"/>
      <c r="H166" s="11"/>
      <c r="I166" s="11"/>
      <c r="J166" s="11"/>
      <c r="K166" s="11"/>
      <c r="L166" s="11"/>
      <c r="M166" s="11"/>
      <c r="N166" s="11"/>
      <c r="O166" s="11"/>
      <c r="P166" s="11"/>
      <c r="Q166" s="11"/>
      <c r="R166" s="11"/>
      <c r="S166" s="11"/>
    </row>
    <row r="167" spans="1:19">
      <c r="A167" s="11"/>
      <c r="B167" s="11"/>
      <c r="C167" s="11"/>
      <c r="D167" s="11"/>
      <c r="E167" s="11"/>
      <c r="F167" s="11"/>
      <c r="G167" s="12"/>
      <c r="H167" s="11"/>
      <c r="I167" s="11"/>
      <c r="J167" s="11"/>
      <c r="K167" s="11"/>
      <c r="L167" s="11"/>
      <c r="M167" s="11"/>
      <c r="N167" s="11"/>
      <c r="O167" s="11"/>
      <c r="P167" s="11"/>
      <c r="Q167" s="11"/>
      <c r="R167" s="11"/>
      <c r="S167" s="11"/>
    </row>
    <row r="168" spans="1:19">
      <c r="A168" s="11"/>
      <c r="B168" s="11"/>
      <c r="C168" s="11"/>
      <c r="D168" s="11"/>
      <c r="E168" s="11"/>
      <c r="F168" s="11"/>
      <c r="G168" s="12"/>
      <c r="H168" s="11"/>
      <c r="I168" s="11"/>
      <c r="J168" s="11"/>
      <c r="K168" s="11"/>
      <c r="L168" s="11"/>
      <c r="M168" s="11"/>
      <c r="N168" s="11"/>
      <c r="O168" s="11"/>
      <c r="P168" s="11"/>
      <c r="Q168" s="11"/>
      <c r="R168" s="11"/>
      <c r="S168" s="11"/>
    </row>
    <row r="169" spans="1:19">
      <c r="A169" s="11"/>
      <c r="B169" s="11"/>
      <c r="C169" s="11"/>
      <c r="D169" s="11"/>
      <c r="E169" s="11"/>
      <c r="F169" s="11"/>
      <c r="G169" s="12"/>
      <c r="H169" s="11"/>
      <c r="I169" s="11"/>
      <c r="J169" s="11"/>
      <c r="K169" s="11"/>
      <c r="L169" s="11"/>
      <c r="M169" s="11"/>
      <c r="N169" s="11"/>
      <c r="O169" s="11"/>
      <c r="P169" s="11"/>
      <c r="Q169" s="11"/>
      <c r="R169" s="11"/>
      <c r="S169" s="11"/>
    </row>
    <row r="170" spans="1:19">
      <c r="A170" s="11"/>
      <c r="B170" s="11"/>
      <c r="C170" s="11"/>
      <c r="D170" s="11"/>
      <c r="E170" s="11"/>
      <c r="F170" s="11"/>
      <c r="G170" s="12"/>
      <c r="H170" s="11"/>
      <c r="I170" s="11"/>
      <c r="J170" s="11"/>
      <c r="K170" s="11"/>
      <c r="L170" s="11"/>
      <c r="M170" s="11"/>
      <c r="N170" s="11"/>
      <c r="O170" s="11"/>
      <c r="P170" s="11"/>
      <c r="Q170" s="11"/>
      <c r="R170" s="11"/>
      <c r="S170" s="11"/>
    </row>
    <row r="171" spans="1:19">
      <c r="A171" s="11"/>
      <c r="B171" s="11"/>
      <c r="C171" s="11"/>
      <c r="D171" s="11"/>
      <c r="E171" s="11"/>
      <c r="F171" s="11"/>
      <c r="G171" s="12"/>
      <c r="H171" s="11"/>
      <c r="I171" s="11"/>
      <c r="J171" s="11"/>
      <c r="K171" s="11"/>
      <c r="L171" s="11"/>
      <c r="M171" s="11"/>
      <c r="N171" s="11"/>
      <c r="O171" s="11"/>
      <c r="P171" s="11"/>
      <c r="Q171" s="11"/>
      <c r="R171" s="11"/>
      <c r="S171" s="11"/>
    </row>
    <row r="172" spans="1:19">
      <c r="A172" s="11"/>
      <c r="B172" s="11"/>
      <c r="C172" s="11"/>
      <c r="D172" s="11"/>
      <c r="E172" s="11"/>
      <c r="F172" s="11"/>
      <c r="G172" s="12"/>
      <c r="H172" s="11"/>
      <c r="I172" s="11"/>
      <c r="J172" s="11"/>
      <c r="K172" s="11"/>
      <c r="L172" s="11"/>
      <c r="M172" s="11"/>
      <c r="N172" s="11"/>
      <c r="O172" s="11"/>
      <c r="P172" s="11"/>
      <c r="Q172" s="11"/>
      <c r="R172" s="11"/>
      <c r="S172" s="11"/>
    </row>
    <row r="173" spans="1:19">
      <c r="A173" s="11"/>
      <c r="B173" s="11"/>
      <c r="C173" s="11"/>
      <c r="D173" s="11"/>
      <c r="E173" s="11"/>
      <c r="F173" s="11"/>
      <c r="G173" s="12"/>
      <c r="H173" s="11"/>
      <c r="I173" s="11"/>
      <c r="J173" s="11"/>
      <c r="K173" s="11"/>
      <c r="L173" s="11"/>
      <c r="M173" s="11"/>
      <c r="N173" s="11"/>
      <c r="O173" s="11"/>
      <c r="P173" s="11"/>
      <c r="Q173" s="11"/>
      <c r="R173" s="11"/>
      <c r="S173" s="11"/>
    </row>
    <row r="174" spans="1:19">
      <c r="A174" s="11"/>
      <c r="B174" s="11"/>
      <c r="C174" s="11"/>
      <c r="D174" s="11"/>
      <c r="E174" s="11"/>
      <c r="F174" s="11"/>
      <c r="G174" s="12"/>
      <c r="H174" s="11"/>
      <c r="I174" s="11"/>
      <c r="J174" s="11"/>
      <c r="K174" s="11"/>
      <c r="L174" s="11"/>
      <c r="M174" s="11"/>
      <c r="N174" s="11"/>
      <c r="O174" s="11"/>
      <c r="P174" s="11"/>
      <c r="Q174" s="11"/>
      <c r="R174" s="11"/>
      <c r="S174" s="11"/>
    </row>
    <row r="175" spans="1:19">
      <c r="A175" s="11"/>
      <c r="B175" s="11"/>
      <c r="C175" s="11"/>
      <c r="D175" s="11"/>
      <c r="E175" s="11"/>
      <c r="F175" s="11"/>
      <c r="G175" s="12"/>
      <c r="H175" s="11"/>
      <c r="I175" s="11"/>
      <c r="J175" s="11"/>
      <c r="K175" s="11"/>
      <c r="L175" s="11"/>
      <c r="M175" s="11"/>
      <c r="N175" s="11"/>
      <c r="O175" s="11"/>
      <c r="P175" s="11"/>
      <c r="Q175" s="11"/>
      <c r="R175" s="11"/>
      <c r="S175" s="11"/>
    </row>
    <row r="176" spans="1:19">
      <c r="A176" s="11"/>
      <c r="B176" s="11"/>
      <c r="C176" s="11"/>
      <c r="D176" s="11"/>
      <c r="E176" s="11"/>
      <c r="F176" s="11"/>
      <c r="G176" s="12"/>
      <c r="H176" s="11"/>
      <c r="I176" s="11"/>
      <c r="J176" s="11"/>
      <c r="K176" s="11"/>
      <c r="L176" s="11"/>
      <c r="M176" s="11"/>
      <c r="N176" s="11"/>
      <c r="O176" s="11"/>
      <c r="P176" s="11"/>
      <c r="Q176" s="11"/>
      <c r="R176" s="11"/>
      <c r="S176" s="11"/>
    </row>
    <row r="177" spans="1:19">
      <c r="A177" s="11"/>
      <c r="B177" s="11"/>
      <c r="C177" s="11"/>
      <c r="D177" s="11"/>
      <c r="E177" s="11"/>
      <c r="F177" s="11"/>
      <c r="G177" s="12"/>
      <c r="H177" s="11"/>
      <c r="I177" s="11"/>
      <c r="J177" s="11"/>
      <c r="K177" s="11"/>
      <c r="L177" s="11"/>
      <c r="M177" s="11"/>
      <c r="N177" s="11"/>
      <c r="O177" s="11"/>
      <c r="P177" s="11"/>
      <c r="Q177" s="11"/>
      <c r="R177" s="11"/>
      <c r="S177" s="11"/>
    </row>
    <row r="178" spans="1:19">
      <c r="A178" s="11"/>
      <c r="B178" s="11"/>
      <c r="C178" s="11"/>
      <c r="D178" s="11"/>
      <c r="E178" s="11"/>
      <c r="F178" s="11"/>
      <c r="G178" s="12"/>
      <c r="H178" s="11"/>
      <c r="I178" s="11"/>
      <c r="J178" s="11"/>
      <c r="K178" s="11"/>
      <c r="L178" s="11"/>
      <c r="M178" s="11"/>
      <c r="N178" s="11"/>
      <c r="O178" s="11"/>
      <c r="P178" s="11"/>
      <c r="Q178" s="11"/>
      <c r="R178" s="11"/>
      <c r="S178" s="11"/>
    </row>
    <row r="179" spans="1:19">
      <c r="A179" s="11"/>
      <c r="B179" s="11"/>
      <c r="C179" s="11"/>
      <c r="D179" s="11"/>
      <c r="E179" s="11"/>
      <c r="F179" s="11"/>
      <c r="G179" s="12"/>
      <c r="H179" s="11"/>
      <c r="I179" s="11"/>
      <c r="J179" s="11"/>
      <c r="K179" s="11"/>
      <c r="L179" s="11"/>
      <c r="M179" s="11"/>
      <c r="N179" s="11"/>
      <c r="O179" s="11"/>
      <c r="P179" s="11"/>
      <c r="Q179" s="11"/>
      <c r="R179" s="11"/>
      <c r="S179" s="11"/>
    </row>
    <row r="180" spans="1:19">
      <c r="A180" s="11"/>
      <c r="B180" s="11"/>
      <c r="C180" s="11"/>
      <c r="D180" s="11"/>
      <c r="E180" s="11"/>
      <c r="F180" s="11"/>
      <c r="G180" s="12"/>
      <c r="H180" s="11"/>
      <c r="I180" s="11"/>
      <c r="J180" s="11"/>
      <c r="K180" s="11"/>
      <c r="L180" s="11"/>
      <c r="M180" s="11"/>
      <c r="N180" s="11"/>
      <c r="O180" s="11"/>
      <c r="P180" s="11"/>
      <c r="Q180" s="11"/>
      <c r="R180" s="11"/>
      <c r="S180" s="11"/>
    </row>
    <row r="181" spans="1:19">
      <c r="A181" s="11"/>
      <c r="B181" s="11"/>
      <c r="C181" s="11"/>
      <c r="D181" s="11"/>
      <c r="E181" s="11"/>
      <c r="F181" s="11"/>
      <c r="G181" s="12"/>
      <c r="H181" s="11"/>
      <c r="I181" s="11"/>
      <c r="J181" s="11"/>
      <c r="K181" s="11"/>
      <c r="L181" s="11"/>
      <c r="M181" s="11"/>
      <c r="N181" s="11"/>
      <c r="O181" s="11"/>
      <c r="P181" s="11"/>
      <c r="Q181" s="11"/>
      <c r="R181" s="11"/>
      <c r="S181" s="11"/>
    </row>
    <row r="182" spans="1:19">
      <c r="A182" s="11"/>
      <c r="B182" s="11"/>
      <c r="C182" s="11"/>
      <c r="D182" s="11"/>
      <c r="E182" s="11"/>
      <c r="F182" s="11"/>
      <c r="G182" s="12"/>
      <c r="H182" s="11"/>
      <c r="I182" s="11"/>
      <c r="J182" s="11"/>
      <c r="K182" s="11"/>
      <c r="L182" s="11"/>
      <c r="M182" s="11"/>
      <c r="N182" s="11"/>
      <c r="O182" s="11"/>
      <c r="P182" s="11"/>
      <c r="Q182" s="11"/>
      <c r="R182" s="11"/>
      <c r="S182" s="11"/>
    </row>
    <row r="183" spans="1:19">
      <c r="A183" s="11"/>
      <c r="B183" s="11"/>
      <c r="C183" s="11"/>
      <c r="D183" s="11"/>
      <c r="E183" s="11"/>
      <c r="F183" s="11"/>
      <c r="G183" s="12"/>
      <c r="H183" s="11"/>
      <c r="I183" s="11"/>
      <c r="J183" s="11"/>
      <c r="K183" s="11"/>
      <c r="L183" s="11"/>
      <c r="M183" s="11"/>
      <c r="N183" s="11"/>
      <c r="O183" s="11"/>
      <c r="P183" s="11"/>
      <c r="Q183" s="11"/>
      <c r="R183" s="11"/>
      <c r="S183" s="11"/>
    </row>
    <row r="184" spans="1:19">
      <c r="A184" s="11"/>
      <c r="B184" s="11"/>
      <c r="C184" s="11"/>
      <c r="D184" s="11"/>
      <c r="E184" s="11"/>
      <c r="F184" s="11"/>
      <c r="G184" s="12"/>
      <c r="H184" s="11"/>
      <c r="I184" s="11"/>
      <c r="J184" s="11"/>
      <c r="K184" s="11"/>
      <c r="L184" s="11"/>
      <c r="M184" s="11"/>
      <c r="N184" s="11"/>
      <c r="O184" s="11"/>
      <c r="P184" s="11"/>
      <c r="Q184" s="11"/>
      <c r="R184" s="11"/>
      <c r="S184" s="11"/>
    </row>
    <row r="185" spans="1:19">
      <c r="A185" s="11"/>
      <c r="B185" s="11"/>
      <c r="C185" s="11"/>
      <c r="D185" s="11"/>
      <c r="E185" s="11"/>
      <c r="F185" s="11"/>
      <c r="G185" s="12"/>
      <c r="H185" s="11"/>
      <c r="I185" s="11"/>
      <c r="J185" s="11"/>
      <c r="K185" s="11"/>
      <c r="L185" s="11"/>
      <c r="M185" s="11"/>
      <c r="N185" s="11"/>
      <c r="O185" s="11"/>
      <c r="P185" s="11"/>
      <c r="Q185" s="11"/>
      <c r="R185" s="11"/>
      <c r="S185" s="11"/>
    </row>
    <row r="186" spans="1:19">
      <c r="A186" s="11"/>
      <c r="B186" s="11"/>
      <c r="C186" s="11"/>
      <c r="D186" s="11"/>
      <c r="E186" s="11"/>
      <c r="F186" s="11"/>
      <c r="G186" s="12"/>
      <c r="H186" s="11"/>
      <c r="I186" s="11"/>
      <c r="J186" s="11"/>
      <c r="K186" s="11"/>
      <c r="L186" s="11"/>
      <c r="M186" s="11"/>
      <c r="N186" s="11"/>
      <c r="O186" s="11"/>
      <c r="P186" s="11"/>
      <c r="Q186" s="11"/>
      <c r="R186" s="11"/>
      <c r="S186" s="11"/>
    </row>
    <row r="187" spans="1:19">
      <c r="A187" s="11"/>
      <c r="B187" s="11"/>
      <c r="C187" s="11"/>
      <c r="D187" s="11"/>
      <c r="E187" s="11"/>
      <c r="F187" s="11"/>
      <c r="G187" s="12"/>
      <c r="H187" s="11"/>
      <c r="I187" s="11"/>
      <c r="J187" s="11"/>
      <c r="K187" s="11"/>
      <c r="L187" s="11"/>
      <c r="M187" s="11"/>
      <c r="N187" s="11"/>
      <c r="O187" s="11"/>
      <c r="P187" s="11"/>
      <c r="Q187" s="11"/>
      <c r="R187" s="11"/>
      <c r="S187" s="11"/>
    </row>
    <row r="188" spans="1:19">
      <c r="A188" s="11"/>
      <c r="B188" s="11"/>
      <c r="C188" s="11"/>
      <c r="D188" s="11"/>
      <c r="E188" s="11"/>
      <c r="F188" s="11"/>
      <c r="G188" s="12"/>
      <c r="H188" s="11"/>
      <c r="I188" s="11"/>
      <c r="J188" s="11"/>
      <c r="K188" s="11"/>
      <c r="L188" s="11"/>
      <c r="M188" s="11"/>
      <c r="N188" s="11"/>
      <c r="O188" s="11"/>
      <c r="P188" s="11"/>
      <c r="Q188" s="11"/>
      <c r="R188" s="11"/>
      <c r="S188" s="11"/>
    </row>
    <row r="189" spans="1:19">
      <c r="A189" s="11"/>
      <c r="B189" s="11"/>
      <c r="C189" s="11"/>
      <c r="D189" s="11"/>
      <c r="E189" s="11"/>
      <c r="F189" s="11"/>
      <c r="G189" s="12"/>
      <c r="H189" s="11"/>
      <c r="I189" s="11"/>
      <c r="J189" s="11"/>
      <c r="K189" s="11"/>
      <c r="L189" s="11"/>
      <c r="M189" s="11"/>
      <c r="N189" s="11"/>
      <c r="O189" s="11"/>
      <c r="P189" s="11"/>
      <c r="Q189" s="11"/>
      <c r="R189" s="11"/>
      <c r="S189" s="11"/>
    </row>
    <row r="190" spans="1:19">
      <c r="A190" s="11"/>
      <c r="B190" s="11"/>
      <c r="C190" s="11"/>
      <c r="D190" s="11"/>
      <c r="E190" s="11"/>
      <c r="F190" s="11"/>
      <c r="G190" s="12"/>
      <c r="H190" s="11"/>
      <c r="I190" s="11"/>
      <c r="J190" s="11"/>
      <c r="K190" s="11"/>
      <c r="L190" s="11"/>
      <c r="M190" s="11"/>
      <c r="N190" s="11"/>
      <c r="O190" s="11"/>
      <c r="P190" s="11"/>
      <c r="Q190" s="11"/>
      <c r="R190" s="11"/>
      <c r="S190" s="11"/>
    </row>
    <row r="191" spans="1:19">
      <c r="A191" s="11"/>
      <c r="B191" s="11"/>
      <c r="C191" s="11"/>
      <c r="D191" s="11"/>
      <c r="E191" s="11"/>
      <c r="F191" s="11"/>
      <c r="G191" s="12"/>
      <c r="H191" s="11"/>
      <c r="I191" s="11"/>
      <c r="J191" s="11"/>
      <c r="K191" s="11"/>
      <c r="L191" s="11"/>
      <c r="M191" s="11"/>
      <c r="N191" s="11"/>
      <c r="O191" s="11"/>
      <c r="P191" s="11"/>
      <c r="Q191" s="11"/>
      <c r="R191" s="11"/>
      <c r="S191" s="11"/>
    </row>
    <row r="192" spans="1:19">
      <c r="A192" s="11"/>
      <c r="B192" s="11"/>
      <c r="C192" s="11"/>
      <c r="D192" s="11"/>
      <c r="E192" s="11"/>
      <c r="F192" s="11"/>
      <c r="G192" s="12"/>
      <c r="H192" s="11"/>
      <c r="I192" s="11"/>
      <c r="J192" s="11"/>
      <c r="K192" s="11"/>
      <c r="L192" s="11"/>
      <c r="M192" s="11"/>
      <c r="N192" s="11"/>
      <c r="O192" s="11"/>
      <c r="P192" s="11"/>
      <c r="Q192" s="11"/>
      <c r="R192" s="11"/>
      <c r="S192" s="11"/>
    </row>
    <row r="193" spans="1:19">
      <c r="A193" s="11"/>
      <c r="B193" s="11"/>
      <c r="C193" s="11"/>
      <c r="D193" s="11"/>
      <c r="E193" s="11"/>
      <c r="F193" s="11"/>
      <c r="G193" s="12"/>
      <c r="H193" s="11"/>
      <c r="I193" s="11"/>
      <c r="J193" s="11"/>
      <c r="K193" s="11"/>
      <c r="L193" s="11"/>
      <c r="M193" s="11"/>
      <c r="N193" s="11"/>
      <c r="O193" s="11"/>
      <c r="P193" s="11"/>
      <c r="Q193" s="11"/>
      <c r="R193" s="11"/>
      <c r="S193" s="11"/>
    </row>
    <row r="194" spans="1:19">
      <c r="A194" s="11"/>
      <c r="B194" s="11"/>
      <c r="C194" s="11"/>
      <c r="D194" s="11"/>
      <c r="E194" s="11"/>
      <c r="F194" s="11"/>
      <c r="G194" s="12"/>
      <c r="H194" s="11"/>
      <c r="I194" s="11"/>
      <c r="J194" s="11"/>
      <c r="K194" s="11"/>
      <c r="L194" s="11"/>
      <c r="M194" s="11"/>
      <c r="N194" s="11"/>
      <c r="O194" s="11"/>
      <c r="P194" s="11"/>
      <c r="Q194" s="11"/>
      <c r="R194" s="11"/>
      <c r="S194" s="11"/>
    </row>
    <row r="195" spans="1:19">
      <c r="A195" s="11"/>
      <c r="B195" s="11"/>
      <c r="C195" s="11"/>
      <c r="D195" s="11"/>
      <c r="E195" s="11"/>
      <c r="F195" s="11"/>
      <c r="G195" s="12"/>
      <c r="H195" s="11"/>
      <c r="I195" s="11"/>
      <c r="J195" s="11"/>
      <c r="K195" s="11"/>
      <c r="L195" s="11"/>
      <c r="M195" s="11"/>
      <c r="N195" s="11"/>
      <c r="O195" s="11"/>
      <c r="P195" s="11"/>
      <c r="Q195" s="11"/>
      <c r="R195" s="11"/>
      <c r="S195" s="11"/>
    </row>
    <row r="196" spans="1:19">
      <c r="A196" s="11"/>
      <c r="B196" s="11"/>
      <c r="C196" s="11"/>
      <c r="D196" s="11"/>
      <c r="E196" s="11"/>
      <c r="F196" s="11"/>
      <c r="G196" s="12"/>
      <c r="H196" s="11"/>
      <c r="I196" s="11"/>
      <c r="J196" s="11"/>
      <c r="K196" s="11"/>
      <c r="L196" s="11"/>
      <c r="M196" s="11"/>
      <c r="N196" s="11"/>
      <c r="O196" s="11"/>
      <c r="P196" s="11"/>
      <c r="Q196" s="11"/>
      <c r="R196" s="11"/>
      <c r="S196" s="11"/>
    </row>
    <row r="197" spans="1:19">
      <c r="A197" s="11"/>
      <c r="B197" s="11"/>
      <c r="C197" s="11"/>
      <c r="D197" s="11"/>
      <c r="E197" s="11"/>
      <c r="F197" s="11"/>
      <c r="G197" s="12"/>
      <c r="H197" s="11"/>
      <c r="I197" s="11"/>
      <c r="J197" s="11"/>
      <c r="K197" s="11"/>
      <c r="L197" s="11"/>
      <c r="M197" s="11"/>
      <c r="N197" s="11"/>
      <c r="O197" s="11"/>
      <c r="P197" s="11"/>
      <c r="Q197" s="11"/>
      <c r="R197" s="11"/>
      <c r="S197" s="11"/>
    </row>
    <row r="198" spans="1:19">
      <c r="A198" s="11"/>
      <c r="B198" s="11"/>
      <c r="C198" s="11"/>
      <c r="D198" s="11"/>
      <c r="E198" s="11"/>
      <c r="F198" s="11"/>
      <c r="G198" s="12"/>
      <c r="H198" s="11"/>
      <c r="I198" s="11"/>
      <c r="J198" s="11"/>
      <c r="K198" s="11"/>
      <c r="L198" s="11"/>
      <c r="M198" s="11"/>
      <c r="N198" s="11"/>
      <c r="O198" s="11"/>
      <c r="P198" s="11"/>
      <c r="Q198" s="11"/>
      <c r="R198" s="11"/>
      <c r="S198" s="11"/>
    </row>
    <row r="199" spans="1:19">
      <c r="A199" s="11"/>
      <c r="B199" s="11"/>
      <c r="C199" s="11"/>
      <c r="D199" s="11"/>
      <c r="E199" s="11"/>
      <c r="F199" s="11"/>
      <c r="G199" s="12"/>
      <c r="H199" s="11"/>
      <c r="I199" s="11"/>
      <c r="J199" s="11"/>
      <c r="K199" s="11"/>
      <c r="L199" s="11"/>
      <c r="M199" s="11"/>
      <c r="N199" s="11"/>
      <c r="O199" s="11"/>
      <c r="P199" s="11"/>
      <c r="Q199" s="11"/>
      <c r="R199" s="11"/>
      <c r="S199" s="11"/>
    </row>
    <row r="200" spans="1:19">
      <c r="A200" s="11"/>
      <c r="B200" s="11"/>
      <c r="C200" s="11"/>
      <c r="D200" s="11"/>
      <c r="E200" s="11"/>
      <c r="F200" s="11"/>
      <c r="G200" s="12"/>
      <c r="H200" s="11"/>
      <c r="I200" s="11"/>
      <c r="J200" s="11"/>
      <c r="K200" s="11"/>
      <c r="L200" s="11"/>
      <c r="M200" s="11"/>
      <c r="N200" s="11"/>
      <c r="O200" s="11"/>
      <c r="P200" s="11"/>
      <c r="Q200" s="11"/>
      <c r="R200" s="11"/>
      <c r="S200" s="11"/>
    </row>
    <row r="201" spans="1:19">
      <c r="A201" s="11"/>
      <c r="B201" s="11"/>
      <c r="C201" s="11"/>
      <c r="D201" s="11"/>
      <c r="E201" s="11"/>
      <c r="F201" s="11"/>
      <c r="G201" s="12"/>
      <c r="H201" s="11"/>
      <c r="I201" s="11"/>
      <c r="J201" s="11"/>
      <c r="K201" s="11"/>
      <c r="L201" s="11"/>
      <c r="M201" s="11"/>
      <c r="N201" s="11"/>
      <c r="O201" s="11"/>
      <c r="P201" s="11"/>
      <c r="Q201" s="11"/>
      <c r="R201" s="11"/>
      <c r="S201" s="11"/>
    </row>
    <row r="202" spans="1:19">
      <c r="A202" s="11"/>
      <c r="B202" s="11"/>
      <c r="C202" s="11"/>
      <c r="D202" s="11"/>
      <c r="E202" s="11"/>
      <c r="F202" s="11"/>
      <c r="G202" s="12"/>
      <c r="H202" s="11"/>
      <c r="I202" s="11"/>
      <c r="J202" s="11"/>
      <c r="K202" s="11"/>
      <c r="L202" s="11"/>
      <c r="M202" s="11"/>
      <c r="N202" s="11"/>
      <c r="O202" s="11"/>
      <c r="P202" s="11"/>
      <c r="Q202" s="11"/>
      <c r="R202" s="11"/>
      <c r="S202" s="11"/>
    </row>
    <row r="203" spans="1:19">
      <c r="A203" s="11"/>
      <c r="B203" s="11"/>
      <c r="C203" s="11"/>
      <c r="D203" s="11"/>
      <c r="E203" s="11"/>
      <c r="F203" s="11"/>
      <c r="G203" s="12"/>
      <c r="H203" s="11"/>
      <c r="I203" s="11"/>
      <c r="J203" s="11"/>
      <c r="K203" s="11"/>
      <c r="L203" s="11"/>
      <c r="M203" s="11"/>
      <c r="N203" s="11"/>
      <c r="O203" s="11"/>
      <c r="P203" s="11"/>
      <c r="Q203" s="11"/>
      <c r="R203" s="11"/>
      <c r="S203" s="11"/>
    </row>
    <row r="204" spans="1:19">
      <c r="A204" s="11"/>
      <c r="B204" s="11"/>
      <c r="C204" s="11"/>
      <c r="D204" s="11"/>
      <c r="E204" s="11"/>
      <c r="F204" s="11"/>
      <c r="G204" s="12"/>
      <c r="H204" s="11"/>
      <c r="I204" s="11"/>
      <c r="J204" s="11"/>
      <c r="K204" s="11"/>
      <c r="L204" s="11"/>
      <c r="M204" s="11"/>
      <c r="N204" s="11"/>
      <c r="O204" s="11"/>
      <c r="P204" s="11"/>
      <c r="Q204" s="11"/>
      <c r="R204" s="11"/>
      <c r="S204" s="11"/>
    </row>
    <row r="205" spans="1:19">
      <c r="A205" s="11"/>
      <c r="B205" s="11"/>
      <c r="C205" s="11"/>
      <c r="D205" s="11"/>
      <c r="E205" s="11"/>
      <c r="F205" s="11"/>
      <c r="G205" s="12"/>
      <c r="H205" s="11"/>
      <c r="I205" s="11"/>
      <c r="J205" s="11"/>
      <c r="K205" s="11"/>
      <c r="L205" s="11"/>
      <c r="M205" s="11"/>
      <c r="N205" s="11"/>
      <c r="O205" s="11"/>
      <c r="P205" s="11"/>
      <c r="Q205" s="11"/>
      <c r="R205" s="11"/>
      <c r="S205" s="11"/>
    </row>
    <row r="206" spans="1:19">
      <c r="A206" s="11"/>
      <c r="B206" s="11"/>
      <c r="C206" s="11"/>
      <c r="D206" s="11"/>
      <c r="E206" s="11"/>
      <c r="F206" s="11"/>
      <c r="G206" s="12"/>
      <c r="H206" s="11"/>
      <c r="I206" s="11"/>
      <c r="J206" s="11"/>
      <c r="K206" s="11"/>
      <c r="L206" s="11"/>
      <c r="M206" s="11"/>
      <c r="N206" s="11"/>
      <c r="O206" s="11"/>
      <c r="P206" s="11"/>
      <c r="Q206" s="11"/>
      <c r="R206" s="11"/>
      <c r="S206" s="11"/>
    </row>
    <row r="207" spans="1:19">
      <c r="A207" s="11"/>
      <c r="B207" s="11"/>
      <c r="C207" s="11"/>
      <c r="D207" s="11"/>
      <c r="E207" s="11"/>
      <c r="F207" s="11"/>
      <c r="G207" s="12"/>
      <c r="H207" s="11"/>
      <c r="I207" s="11"/>
      <c r="J207" s="11"/>
      <c r="K207" s="11"/>
      <c r="L207" s="11"/>
      <c r="M207" s="11"/>
      <c r="N207" s="11"/>
      <c r="O207" s="11"/>
      <c r="P207" s="11"/>
      <c r="Q207" s="11"/>
      <c r="R207" s="11"/>
      <c r="S207" s="11"/>
    </row>
    <row r="208" spans="1:19">
      <c r="A208" s="11"/>
      <c r="B208" s="11"/>
      <c r="C208" s="11"/>
      <c r="D208" s="11"/>
      <c r="E208" s="11"/>
      <c r="F208" s="11"/>
      <c r="G208" s="12"/>
      <c r="H208" s="11"/>
      <c r="I208" s="11"/>
      <c r="J208" s="11"/>
      <c r="K208" s="11"/>
      <c r="L208" s="11"/>
      <c r="M208" s="11"/>
      <c r="N208" s="11"/>
      <c r="O208" s="11"/>
      <c r="P208" s="11"/>
      <c r="Q208" s="11"/>
      <c r="R208" s="11"/>
      <c r="S208" s="11"/>
    </row>
    <row r="209" spans="1:19">
      <c r="A209" s="11"/>
      <c r="B209" s="11"/>
      <c r="C209" s="11"/>
      <c r="D209" s="11"/>
      <c r="E209" s="11"/>
      <c r="F209" s="11"/>
      <c r="G209" s="12"/>
      <c r="H209" s="11"/>
      <c r="I209" s="11"/>
      <c r="J209" s="11"/>
      <c r="K209" s="11"/>
      <c r="L209" s="11"/>
      <c r="M209" s="11"/>
      <c r="N209" s="11"/>
      <c r="O209" s="11"/>
      <c r="P209" s="11"/>
      <c r="Q209" s="11"/>
      <c r="R209" s="11"/>
      <c r="S209" s="11"/>
    </row>
    <row r="210" spans="1:19">
      <c r="A210" s="11"/>
      <c r="B210" s="11"/>
      <c r="C210" s="11"/>
      <c r="D210" s="11"/>
      <c r="E210" s="11"/>
      <c r="F210" s="11"/>
      <c r="G210" s="12"/>
      <c r="H210" s="11"/>
      <c r="I210" s="11"/>
      <c r="J210" s="11"/>
      <c r="K210" s="11"/>
      <c r="L210" s="11"/>
      <c r="M210" s="11"/>
      <c r="N210" s="11"/>
      <c r="O210" s="11"/>
      <c r="P210" s="11"/>
      <c r="Q210" s="11"/>
      <c r="R210" s="11"/>
      <c r="S210" s="11"/>
    </row>
    <row r="211" spans="1:19">
      <c r="A211" s="11"/>
      <c r="B211" s="11"/>
      <c r="C211" s="11"/>
      <c r="D211" s="11"/>
      <c r="E211" s="11"/>
      <c r="F211" s="11"/>
      <c r="G211" s="12"/>
      <c r="H211" s="11"/>
      <c r="I211" s="11"/>
      <c r="J211" s="11"/>
      <c r="K211" s="11"/>
      <c r="L211" s="11"/>
      <c r="M211" s="11"/>
      <c r="N211" s="11"/>
      <c r="O211" s="11"/>
      <c r="P211" s="11"/>
      <c r="Q211" s="11"/>
      <c r="R211" s="11"/>
      <c r="S211" s="11"/>
    </row>
    <row r="212" spans="1:19">
      <c r="A212" s="11"/>
      <c r="B212" s="11"/>
      <c r="C212" s="11"/>
      <c r="D212" s="11"/>
      <c r="E212" s="11"/>
      <c r="F212" s="11"/>
      <c r="G212" s="12"/>
      <c r="H212" s="11"/>
      <c r="I212" s="11"/>
      <c r="J212" s="11"/>
      <c r="K212" s="11"/>
      <c r="L212" s="11"/>
      <c r="M212" s="11"/>
      <c r="N212" s="11"/>
      <c r="O212" s="11"/>
      <c r="P212" s="11"/>
      <c r="Q212" s="11"/>
      <c r="R212" s="11"/>
      <c r="S212" s="11"/>
    </row>
    <row r="213" spans="1:19">
      <c r="A213" s="11"/>
      <c r="B213" s="11"/>
      <c r="C213" s="11"/>
      <c r="D213" s="11"/>
      <c r="E213" s="11"/>
      <c r="F213" s="11"/>
      <c r="G213" s="12"/>
      <c r="H213" s="11"/>
      <c r="I213" s="11"/>
      <c r="J213" s="11"/>
      <c r="K213" s="11"/>
      <c r="L213" s="11"/>
      <c r="M213" s="11"/>
      <c r="N213" s="11"/>
      <c r="O213" s="11"/>
      <c r="P213" s="11"/>
      <c r="Q213" s="11"/>
      <c r="R213" s="11"/>
      <c r="S213" s="11"/>
    </row>
    <row r="214" spans="1:19">
      <c r="A214" s="11"/>
      <c r="B214" s="11"/>
      <c r="C214" s="11"/>
      <c r="D214" s="11"/>
      <c r="E214" s="11"/>
      <c r="F214" s="11"/>
      <c r="G214" s="12"/>
      <c r="H214" s="11"/>
      <c r="I214" s="11"/>
      <c r="J214" s="11"/>
      <c r="K214" s="11"/>
      <c r="L214" s="11"/>
      <c r="M214" s="11"/>
      <c r="N214" s="11"/>
      <c r="O214" s="11"/>
      <c r="P214" s="11"/>
      <c r="Q214" s="11"/>
      <c r="R214" s="11"/>
      <c r="S214" s="11"/>
    </row>
    <row r="215" spans="1:19">
      <c r="A215" s="11"/>
      <c r="B215" s="11"/>
      <c r="C215" s="11"/>
      <c r="D215" s="11"/>
      <c r="E215" s="11"/>
      <c r="F215" s="11"/>
      <c r="G215" s="12"/>
      <c r="H215" s="11"/>
      <c r="I215" s="11"/>
      <c r="J215" s="11"/>
      <c r="K215" s="11"/>
      <c r="L215" s="11"/>
      <c r="M215" s="11"/>
      <c r="N215" s="11"/>
      <c r="O215" s="11"/>
      <c r="P215" s="11"/>
      <c r="Q215" s="11"/>
      <c r="R215" s="11"/>
      <c r="S215" s="11"/>
    </row>
    <row r="216" spans="1:19">
      <c r="A216" s="11"/>
      <c r="B216" s="11"/>
      <c r="C216" s="11"/>
      <c r="D216" s="11"/>
      <c r="E216" s="11"/>
      <c r="F216" s="11"/>
      <c r="G216" s="12"/>
      <c r="H216" s="11"/>
      <c r="I216" s="11"/>
      <c r="J216" s="11"/>
      <c r="K216" s="11"/>
      <c r="L216" s="11"/>
      <c r="M216" s="11"/>
      <c r="N216" s="11"/>
      <c r="O216" s="11"/>
      <c r="P216" s="11"/>
      <c r="Q216" s="11"/>
      <c r="R216" s="11"/>
      <c r="S216" s="11"/>
    </row>
    <row r="217" spans="1:19">
      <c r="A217" s="11"/>
      <c r="B217" s="11"/>
      <c r="C217" s="11"/>
      <c r="D217" s="11"/>
      <c r="E217" s="11"/>
      <c r="F217" s="11"/>
      <c r="G217" s="12"/>
      <c r="H217" s="11"/>
      <c r="I217" s="11"/>
      <c r="J217" s="11"/>
      <c r="K217" s="11"/>
      <c r="L217" s="11"/>
      <c r="M217" s="11"/>
      <c r="N217" s="11"/>
      <c r="O217" s="11"/>
      <c r="P217" s="11"/>
      <c r="Q217" s="11"/>
      <c r="R217" s="11"/>
      <c r="S217" s="11"/>
    </row>
    <row r="218" spans="1:19">
      <c r="A218" s="11"/>
      <c r="B218" s="11"/>
      <c r="C218" s="11"/>
      <c r="D218" s="11"/>
      <c r="E218" s="11"/>
      <c r="F218" s="11"/>
      <c r="G218" s="12"/>
      <c r="H218" s="11"/>
      <c r="I218" s="11"/>
      <c r="J218" s="11"/>
      <c r="K218" s="11"/>
      <c r="L218" s="11"/>
      <c r="M218" s="11"/>
      <c r="N218" s="11"/>
      <c r="O218" s="11"/>
      <c r="P218" s="11"/>
      <c r="Q218" s="11"/>
      <c r="R218" s="11"/>
      <c r="S218" s="11"/>
    </row>
    <row r="219" spans="1:19">
      <c r="A219" s="11"/>
      <c r="B219" s="11"/>
      <c r="C219" s="11"/>
      <c r="D219" s="11"/>
      <c r="E219" s="11"/>
      <c r="F219" s="11"/>
      <c r="G219" s="12"/>
      <c r="H219" s="11"/>
      <c r="I219" s="11"/>
      <c r="J219" s="11"/>
      <c r="K219" s="11"/>
      <c r="L219" s="11"/>
      <c r="M219" s="11"/>
      <c r="N219" s="11"/>
      <c r="O219" s="11"/>
      <c r="P219" s="11"/>
      <c r="Q219" s="11"/>
      <c r="R219" s="11"/>
      <c r="S219" s="11"/>
    </row>
    <row r="220" spans="1:19">
      <c r="A220" s="11"/>
      <c r="B220" s="11"/>
      <c r="C220" s="11"/>
      <c r="D220" s="11"/>
      <c r="E220" s="11"/>
      <c r="F220" s="11"/>
      <c r="G220" s="12"/>
      <c r="H220" s="11"/>
      <c r="I220" s="11"/>
      <c r="J220" s="11"/>
      <c r="K220" s="11"/>
      <c r="L220" s="11"/>
      <c r="M220" s="11"/>
      <c r="N220" s="11"/>
      <c r="O220" s="11"/>
      <c r="P220" s="11"/>
      <c r="Q220" s="11"/>
      <c r="R220" s="11"/>
      <c r="S220" s="11"/>
    </row>
    <row r="221" spans="1:19">
      <c r="A221" s="11"/>
      <c r="B221" s="11"/>
      <c r="C221" s="11"/>
      <c r="D221" s="11"/>
      <c r="E221" s="11"/>
      <c r="F221" s="11"/>
      <c r="G221" s="12"/>
      <c r="H221" s="11"/>
      <c r="I221" s="11"/>
      <c r="J221" s="11"/>
      <c r="K221" s="11"/>
      <c r="L221" s="11"/>
      <c r="M221" s="11"/>
      <c r="N221" s="11"/>
      <c r="O221" s="11"/>
      <c r="P221" s="11"/>
      <c r="Q221" s="11"/>
      <c r="R221" s="11"/>
      <c r="S221" s="11"/>
    </row>
    <row r="222" spans="1:19">
      <c r="A222" s="11"/>
      <c r="B222" s="11"/>
      <c r="C222" s="11"/>
      <c r="D222" s="11"/>
      <c r="E222" s="11"/>
      <c r="F222" s="11"/>
      <c r="G222" s="12"/>
      <c r="H222" s="11"/>
      <c r="I222" s="11"/>
      <c r="J222" s="11"/>
      <c r="K222" s="11"/>
      <c r="L222" s="11"/>
      <c r="M222" s="11"/>
      <c r="N222" s="11"/>
      <c r="O222" s="11"/>
      <c r="P222" s="11"/>
      <c r="Q222" s="11"/>
      <c r="R222" s="11"/>
      <c r="S222" s="11"/>
    </row>
    <row r="223" spans="1:19">
      <c r="A223" s="11"/>
      <c r="B223" s="11"/>
      <c r="C223" s="11"/>
      <c r="D223" s="11"/>
      <c r="E223" s="11"/>
      <c r="F223" s="11"/>
      <c r="G223" s="12"/>
      <c r="H223" s="11"/>
      <c r="I223" s="11"/>
      <c r="J223" s="11"/>
      <c r="K223" s="11"/>
      <c r="L223" s="11"/>
      <c r="M223" s="11"/>
      <c r="N223" s="11"/>
      <c r="O223" s="11"/>
      <c r="P223" s="11"/>
      <c r="Q223" s="11"/>
      <c r="R223" s="11"/>
      <c r="S223" s="11"/>
    </row>
    <row r="224" spans="1:19">
      <c r="A224" s="11"/>
      <c r="B224" s="11"/>
      <c r="C224" s="11"/>
      <c r="D224" s="11"/>
      <c r="E224" s="11"/>
      <c r="F224" s="11"/>
      <c r="G224" s="12"/>
      <c r="H224" s="11"/>
      <c r="I224" s="11"/>
      <c r="J224" s="11"/>
      <c r="K224" s="11"/>
      <c r="L224" s="11"/>
      <c r="M224" s="11"/>
      <c r="N224" s="11"/>
      <c r="O224" s="11"/>
      <c r="P224" s="11"/>
      <c r="Q224" s="11"/>
      <c r="R224" s="11"/>
      <c r="S224" s="11"/>
    </row>
    <row r="225" spans="1:19">
      <c r="A225" s="11"/>
      <c r="B225" s="11"/>
      <c r="C225" s="11"/>
      <c r="D225" s="11"/>
      <c r="E225" s="11"/>
      <c r="F225" s="11"/>
      <c r="G225" s="12"/>
      <c r="H225" s="11"/>
      <c r="I225" s="11"/>
      <c r="J225" s="11"/>
      <c r="K225" s="11"/>
      <c r="L225" s="11"/>
      <c r="M225" s="11"/>
      <c r="N225" s="11"/>
      <c r="O225" s="11"/>
      <c r="P225" s="11"/>
      <c r="Q225" s="11"/>
      <c r="R225" s="11"/>
      <c r="S225" s="11"/>
    </row>
    <row r="226" spans="1:19">
      <c r="A226" s="11"/>
      <c r="B226" s="11"/>
      <c r="C226" s="11"/>
      <c r="D226" s="11"/>
      <c r="E226" s="11"/>
      <c r="F226" s="11"/>
      <c r="G226" s="12"/>
      <c r="H226" s="11"/>
      <c r="I226" s="11"/>
      <c r="J226" s="11"/>
      <c r="K226" s="11"/>
      <c r="L226" s="11"/>
      <c r="M226" s="11"/>
      <c r="N226" s="11"/>
      <c r="O226" s="11"/>
      <c r="P226" s="11"/>
      <c r="Q226" s="11"/>
      <c r="R226" s="11"/>
      <c r="S226" s="11"/>
    </row>
    <row r="227" spans="1:19">
      <c r="A227" s="11"/>
      <c r="B227" s="11"/>
      <c r="C227" s="11"/>
      <c r="D227" s="11"/>
      <c r="E227" s="11"/>
      <c r="F227" s="11"/>
      <c r="G227" s="12"/>
      <c r="H227" s="11"/>
      <c r="I227" s="11"/>
      <c r="J227" s="11"/>
      <c r="K227" s="11"/>
      <c r="L227" s="11"/>
      <c r="M227" s="11"/>
      <c r="N227" s="11"/>
      <c r="O227" s="11"/>
      <c r="P227" s="11"/>
      <c r="Q227" s="11"/>
      <c r="R227" s="11"/>
      <c r="S227" s="11"/>
    </row>
    <row r="228" spans="1:19">
      <c r="A228" s="11"/>
      <c r="B228" s="11"/>
      <c r="C228" s="11"/>
      <c r="D228" s="11"/>
      <c r="E228" s="11"/>
      <c r="F228" s="11"/>
      <c r="G228" s="12"/>
      <c r="H228" s="11"/>
      <c r="I228" s="11"/>
      <c r="J228" s="11"/>
      <c r="K228" s="11"/>
      <c r="L228" s="11"/>
      <c r="M228" s="11"/>
      <c r="N228" s="11"/>
      <c r="O228" s="11"/>
      <c r="P228" s="11"/>
      <c r="Q228" s="11"/>
      <c r="R228" s="11"/>
      <c r="S228" s="11"/>
    </row>
    <row r="229" spans="1:19">
      <c r="A229" s="11"/>
      <c r="B229" s="11"/>
      <c r="C229" s="11"/>
      <c r="D229" s="11"/>
      <c r="E229" s="11"/>
      <c r="F229" s="11"/>
      <c r="G229" s="12"/>
      <c r="H229" s="11"/>
      <c r="I229" s="11"/>
      <c r="J229" s="11"/>
      <c r="K229" s="11"/>
      <c r="L229" s="11"/>
      <c r="M229" s="11"/>
      <c r="N229" s="11"/>
      <c r="O229" s="11"/>
      <c r="P229" s="11"/>
      <c r="Q229" s="11"/>
      <c r="R229" s="11"/>
      <c r="S229" s="11"/>
    </row>
    <row r="230" spans="1:19">
      <c r="A230" s="11"/>
      <c r="B230" s="11"/>
      <c r="C230" s="11"/>
      <c r="D230" s="11"/>
      <c r="E230" s="11"/>
      <c r="F230" s="11"/>
      <c r="G230" s="12"/>
      <c r="H230" s="11"/>
      <c r="I230" s="11"/>
      <c r="J230" s="11"/>
      <c r="K230" s="11"/>
      <c r="L230" s="11"/>
      <c r="M230" s="11"/>
      <c r="N230" s="11"/>
      <c r="O230" s="11"/>
      <c r="P230" s="11"/>
      <c r="Q230" s="11"/>
      <c r="R230" s="11"/>
      <c r="S230" s="11"/>
    </row>
    <row r="231" spans="1:19">
      <c r="A231" s="11"/>
      <c r="B231" s="11"/>
      <c r="C231" s="11"/>
      <c r="D231" s="11"/>
      <c r="E231" s="11"/>
      <c r="F231" s="11"/>
      <c r="G231" s="12"/>
      <c r="H231" s="11"/>
      <c r="I231" s="11"/>
      <c r="J231" s="11"/>
      <c r="K231" s="11"/>
      <c r="L231" s="11"/>
      <c r="M231" s="11"/>
      <c r="N231" s="11"/>
      <c r="O231" s="11"/>
      <c r="P231" s="11"/>
      <c r="Q231" s="11"/>
      <c r="R231" s="11"/>
      <c r="S231" s="11"/>
    </row>
    <row r="232" spans="1:19">
      <c r="A232" s="11"/>
      <c r="B232" s="11"/>
      <c r="C232" s="11"/>
      <c r="D232" s="11"/>
      <c r="E232" s="11"/>
      <c r="F232" s="11"/>
      <c r="G232" s="12"/>
      <c r="H232" s="11"/>
      <c r="I232" s="11"/>
      <c r="J232" s="11"/>
      <c r="K232" s="11"/>
      <c r="L232" s="11"/>
      <c r="M232" s="11"/>
      <c r="N232" s="11"/>
      <c r="O232" s="11"/>
      <c r="P232" s="11"/>
      <c r="Q232" s="11"/>
      <c r="R232" s="11"/>
      <c r="S232" s="11"/>
    </row>
    <row r="233" spans="1:19">
      <c r="A233" s="11"/>
      <c r="B233" s="11"/>
      <c r="C233" s="11"/>
      <c r="D233" s="11"/>
      <c r="E233" s="11"/>
      <c r="F233" s="11"/>
      <c r="G233" s="12"/>
      <c r="H233" s="11"/>
      <c r="I233" s="11"/>
      <c r="J233" s="11"/>
      <c r="K233" s="11"/>
      <c r="L233" s="11"/>
      <c r="M233" s="11"/>
      <c r="N233" s="11"/>
      <c r="O233" s="11"/>
      <c r="P233" s="11"/>
      <c r="Q233" s="11"/>
      <c r="R233" s="11"/>
      <c r="S233" s="11"/>
    </row>
    <row r="234" spans="1:19">
      <c r="A234" s="11"/>
      <c r="B234" s="11"/>
      <c r="C234" s="11"/>
      <c r="D234" s="11"/>
      <c r="E234" s="11"/>
      <c r="F234" s="11"/>
      <c r="G234" s="12"/>
      <c r="H234" s="11"/>
      <c r="I234" s="11"/>
      <c r="J234" s="11"/>
      <c r="K234" s="11"/>
      <c r="L234" s="11"/>
      <c r="M234" s="11"/>
      <c r="N234" s="11"/>
      <c r="O234" s="11"/>
      <c r="P234" s="11"/>
      <c r="Q234" s="11"/>
      <c r="R234" s="11"/>
      <c r="S234" s="11"/>
    </row>
    <row r="235" spans="1:19">
      <c r="A235" s="11"/>
      <c r="B235" s="11"/>
      <c r="C235" s="11"/>
      <c r="D235" s="11"/>
      <c r="E235" s="11"/>
      <c r="F235" s="11"/>
      <c r="G235" s="12"/>
      <c r="H235" s="11"/>
      <c r="I235" s="11"/>
      <c r="J235" s="11"/>
      <c r="K235" s="11"/>
      <c r="L235" s="11"/>
      <c r="M235" s="11"/>
      <c r="N235" s="11"/>
      <c r="O235" s="11"/>
      <c r="P235" s="11"/>
      <c r="Q235" s="11"/>
      <c r="R235" s="11"/>
      <c r="S235" s="11"/>
    </row>
    <row r="236" spans="1:19">
      <c r="A236" s="11"/>
      <c r="B236" s="11"/>
      <c r="C236" s="11"/>
      <c r="D236" s="11"/>
      <c r="E236" s="11"/>
      <c r="F236" s="11"/>
      <c r="G236" s="12"/>
      <c r="H236" s="11"/>
      <c r="I236" s="11"/>
      <c r="J236" s="11"/>
      <c r="K236" s="11"/>
      <c r="L236" s="11"/>
      <c r="M236" s="11"/>
      <c r="N236" s="11"/>
      <c r="O236" s="11"/>
      <c r="P236" s="11"/>
      <c r="Q236" s="11"/>
      <c r="R236" s="11"/>
      <c r="S236" s="11"/>
    </row>
    <row r="237" spans="1:19">
      <c r="A237" s="11"/>
      <c r="B237" s="11"/>
      <c r="C237" s="11"/>
      <c r="D237" s="11"/>
      <c r="E237" s="11"/>
      <c r="F237" s="11"/>
      <c r="G237" s="12"/>
      <c r="H237" s="11"/>
      <c r="I237" s="11"/>
      <c r="J237" s="11"/>
      <c r="K237" s="11"/>
      <c r="L237" s="11"/>
      <c r="M237" s="11"/>
      <c r="N237" s="11"/>
      <c r="O237" s="11"/>
      <c r="P237" s="11"/>
      <c r="Q237" s="11"/>
      <c r="R237" s="11"/>
      <c r="S237" s="11"/>
    </row>
    <row r="238" spans="1:19">
      <c r="A238" s="11"/>
      <c r="B238" s="11"/>
      <c r="C238" s="11"/>
      <c r="D238" s="11"/>
      <c r="E238" s="11"/>
      <c r="F238" s="11"/>
      <c r="G238" s="12"/>
      <c r="H238" s="11"/>
      <c r="I238" s="11"/>
      <c r="J238" s="11"/>
      <c r="K238" s="11"/>
      <c r="L238" s="11"/>
      <c r="M238" s="11"/>
      <c r="N238" s="11"/>
      <c r="O238" s="11"/>
      <c r="P238" s="11"/>
      <c r="Q238" s="11"/>
      <c r="R238" s="11"/>
      <c r="S238" s="11"/>
    </row>
    <row r="239" spans="1:19">
      <c r="A239" s="11"/>
      <c r="B239" s="11"/>
      <c r="C239" s="11"/>
      <c r="D239" s="11"/>
      <c r="E239" s="11"/>
      <c r="F239" s="11"/>
      <c r="G239" s="12"/>
      <c r="H239" s="11"/>
      <c r="I239" s="11"/>
      <c r="J239" s="11"/>
      <c r="K239" s="11"/>
      <c r="L239" s="11"/>
      <c r="M239" s="11"/>
      <c r="N239" s="11"/>
      <c r="O239" s="11"/>
      <c r="P239" s="11"/>
      <c r="Q239" s="11"/>
      <c r="R239" s="11"/>
      <c r="S239" s="11"/>
    </row>
    <row r="240" spans="1:19">
      <c r="A240" s="11"/>
      <c r="B240" s="11"/>
      <c r="C240" s="11"/>
      <c r="D240" s="11"/>
      <c r="E240" s="11"/>
      <c r="F240" s="11"/>
      <c r="G240" s="12"/>
      <c r="H240" s="11"/>
      <c r="I240" s="11"/>
      <c r="J240" s="11"/>
      <c r="K240" s="11"/>
      <c r="L240" s="11"/>
      <c r="M240" s="11"/>
      <c r="N240" s="11"/>
      <c r="O240" s="11"/>
      <c r="P240" s="11"/>
      <c r="Q240" s="11"/>
      <c r="R240" s="11"/>
      <c r="S240" s="11"/>
    </row>
    <row r="241" spans="1:19">
      <c r="A241" s="11"/>
      <c r="B241" s="11"/>
      <c r="C241" s="11"/>
      <c r="D241" s="11"/>
      <c r="E241" s="11"/>
      <c r="F241" s="11"/>
      <c r="G241" s="12"/>
      <c r="H241" s="11"/>
      <c r="I241" s="11"/>
      <c r="J241" s="11"/>
      <c r="K241" s="11"/>
      <c r="L241" s="11"/>
      <c r="M241" s="11"/>
      <c r="N241" s="11"/>
      <c r="O241" s="11"/>
      <c r="P241" s="11"/>
      <c r="Q241" s="11"/>
      <c r="R241" s="11"/>
      <c r="S241" s="11"/>
    </row>
    <row r="242" spans="1:19">
      <c r="A242" s="11"/>
      <c r="B242" s="11"/>
      <c r="C242" s="11"/>
      <c r="D242" s="11"/>
      <c r="E242" s="11"/>
      <c r="F242" s="11"/>
      <c r="G242" s="12"/>
      <c r="H242" s="11"/>
      <c r="I242" s="11"/>
      <c r="J242" s="11"/>
      <c r="K242" s="11"/>
      <c r="L242" s="11"/>
      <c r="M242" s="11"/>
      <c r="N242" s="11"/>
      <c r="O242" s="11"/>
      <c r="P242" s="11"/>
      <c r="Q242" s="11"/>
      <c r="R242" s="11"/>
      <c r="S242" s="11"/>
    </row>
    <row r="243" spans="1:19">
      <c r="A243" s="11"/>
      <c r="B243" s="11"/>
      <c r="C243" s="11"/>
      <c r="D243" s="11"/>
      <c r="E243" s="11"/>
      <c r="F243" s="11"/>
      <c r="G243" s="12"/>
      <c r="H243" s="11"/>
      <c r="I243" s="11"/>
      <c r="J243" s="11"/>
      <c r="K243" s="11"/>
      <c r="L243" s="11"/>
      <c r="M243" s="11"/>
      <c r="N243" s="11"/>
      <c r="O243" s="11"/>
      <c r="P243" s="11"/>
      <c r="Q243" s="11"/>
      <c r="R243" s="11"/>
      <c r="S243" s="11"/>
    </row>
    <row r="244" spans="1:19">
      <c r="A244" s="11"/>
      <c r="B244" s="11"/>
      <c r="C244" s="11"/>
      <c r="D244" s="11"/>
      <c r="E244" s="11"/>
      <c r="F244" s="11"/>
      <c r="G244" s="12"/>
      <c r="H244" s="11"/>
      <c r="I244" s="11"/>
      <c r="J244" s="11"/>
      <c r="K244" s="11"/>
      <c r="L244" s="11"/>
      <c r="M244" s="11"/>
      <c r="N244" s="11"/>
      <c r="O244" s="11"/>
      <c r="P244" s="11"/>
      <c r="Q244" s="11"/>
      <c r="R244" s="11"/>
      <c r="S244" s="11"/>
    </row>
    <row r="245" spans="1:19">
      <c r="A245" s="11"/>
      <c r="B245" s="11"/>
      <c r="C245" s="11"/>
      <c r="D245" s="11"/>
      <c r="E245" s="11"/>
      <c r="F245" s="11"/>
      <c r="G245" s="12"/>
      <c r="H245" s="11"/>
      <c r="I245" s="11"/>
      <c r="J245" s="11"/>
      <c r="K245" s="11"/>
      <c r="L245" s="11"/>
      <c r="M245" s="11"/>
      <c r="N245" s="11"/>
      <c r="O245" s="11"/>
      <c r="P245" s="11"/>
      <c r="Q245" s="11"/>
      <c r="R245" s="11"/>
      <c r="S245" s="11"/>
    </row>
    <row r="246" spans="1:19">
      <c r="A246" s="11"/>
      <c r="B246" s="11"/>
      <c r="C246" s="11"/>
      <c r="D246" s="11"/>
      <c r="E246" s="11"/>
      <c r="F246" s="11"/>
      <c r="G246" s="12"/>
      <c r="H246" s="11"/>
      <c r="I246" s="11"/>
      <c r="J246" s="11"/>
      <c r="K246" s="11"/>
      <c r="L246" s="11"/>
      <c r="M246" s="11"/>
      <c r="N246" s="11"/>
      <c r="O246" s="11"/>
      <c r="P246" s="11"/>
      <c r="Q246" s="11"/>
      <c r="R246" s="11"/>
      <c r="S246" s="11"/>
    </row>
    <row r="247" spans="1:19">
      <c r="A247" s="11"/>
      <c r="B247" s="11"/>
      <c r="C247" s="11"/>
      <c r="D247" s="11"/>
      <c r="E247" s="11"/>
      <c r="F247" s="11"/>
      <c r="G247" s="12"/>
      <c r="H247" s="11"/>
      <c r="I247" s="11"/>
      <c r="J247" s="11"/>
      <c r="K247" s="11"/>
      <c r="L247" s="11"/>
      <c r="M247" s="11"/>
      <c r="N247" s="11"/>
      <c r="O247" s="11"/>
      <c r="P247" s="11"/>
      <c r="Q247" s="11"/>
      <c r="R247" s="11"/>
      <c r="S247" s="11"/>
    </row>
    <row r="248" spans="1:19">
      <c r="A248" s="11"/>
      <c r="B248" s="11"/>
      <c r="C248" s="11"/>
      <c r="D248" s="11"/>
      <c r="E248" s="11"/>
      <c r="F248" s="11"/>
      <c r="G248" s="12"/>
      <c r="H248" s="11"/>
      <c r="I248" s="11"/>
      <c r="J248" s="11"/>
      <c r="K248" s="11"/>
      <c r="L248" s="11"/>
      <c r="M248" s="11"/>
      <c r="N248" s="11"/>
      <c r="O248" s="11"/>
      <c r="P248" s="11"/>
      <c r="Q248" s="11"/>
      <c r="R248" s="11"/>
      <c r="S248" s="11"/>
    </row>
    <row r="249" spans="1:19">
      <c r="A249" s="11"/>
      <c r="B249" s="11"/>
      <c r="C249" s="11"/>
      <c r="D249" s="11"/>
      <c r="E249" s="11"/>
      <c r="F249" s="11"/>
      <c r="G249" s="12"/>
      <c r="H249" s="11"/>
      <c r="I249" s="11"/>
      <c r="J249" s="11"/>
      <c r="K249" s="11"/>
      <c r="L249" s="11"/>
      <c r="M249" s="11"/>
      <c r="N249" s="11"/>
      <c r="O249" s="11"/>
      <c r="P249" s="11"/>
      <c r="Q249" s="11"/>
      <c r="R249" s="11"/>
      <c r="S249" s="11"/>
    </row>
    <row r="250" spans="1:19">
      <c r="A250" s="11"/>
      <c r="B250" s="11"/>
      <c r="C250" s="11"/>
      <c r="D250" s="11"/>
      <c r="E250" s="11"/>
      <c r="F250" s="11"/>
      <c r="G250" s="12"/>
      <c r="H250" s="11"/>
      <c r="I250" s="11"/>
      <c r="J250" s="11"/>
      <c r="K250" s="11"/>
      <c r="L250" s="11"/>
      <c r="M250" s="11"/>
      <c r="N250" s="11"/>
      <c r="O250" s="11"/>
      <c r="P250" s="11"/>
      <c r="Q250" s="11"/>
      <c r="R250" s="11"/>
      <c r="S250" s="11"/>
    </row>
    <row r="251" spans="1:19">
      <c r="A251" s="11"/>
      <c r="B251" s="11"/>
      <c r="C251" s="11"/>
      <c r="D251" s="11"/>
      <c r="E251" s="11"/>
      <c r="F251" s="11"/>
      <c r="G251" s="12"/>
      <c r="H251" s="11"/>
      <c r="I251" s="11"/>
      <c r="J251" s="11"/>
      <c r="K251" s="11"/>
      <c r="L251" s="11"/>
      <c r="M251" s="11"/>
      <c r="N251" s="11"/>
      <c r="O251" s="11"/>
      <c r="P251" s="11"/>
      <c r="Q251" s="11"/>
      <c r="R251" s="11"/>
      <c r="S251" s="11"/>
    </row>
    <row r="252" spans="1:19">
      <c r="A252" s="11"/>
      <c r="B252" s="11"/>
      <c r="C252" s="11"/>
      <c r="D252" s="11"/>
      <c r="E252" s="11"/>
      <c r="F252" s="11"/>
      <c r="G252" s="12"/>
      <c r="H252" s="11"/>
      <c r="I252" s="11"/>
      <c r="J252" s="11"/>
      <c r="K252" s="11"/>
      <c r="L252" s="11"/>
      <c r="M252" s="11"/>
      <c r="N252" s="11"/>
      <c r="O252" s="11"/>
      <c r="P252" s="11"/>
      <c r="Q252" s="11"/>
      <c r="R252" s="11"/>
      <c r="S252" s="11"/>
    </row>
    <row r="253" spans="1:19">
      <c r="A253" s="11"/>
      <c r="B253" s="11"/>
      <c r="C253" s="11"/>
      <c r="D253" s="11"/>
      <c r="E253" s="11"/>
      <c r="F253" s="11"/>
      <c r="G253" s="12"/>
      <c r="H253" s="11"/>
      <c r="I253" s="11"/>
      <c r="J253" s="11"/>
      <c r="K253" s="11"/>
      <c r="L253" s="11"/>
      <c r="M253" s="11"/>
      <c r="N253" s="11"/>
      <c r="O253" s="11"/>
      <c r="P253" s="11"/>
      <c r="Q253" s="11"/>
      <c r="R253" s="11"/>
      <c r="S253" s="11"/>
    </row>
    <row r="254" spans="1:19">
      <c r="A254" s="11"/>
      <c r="B254" s="11"/>
      <c r="C254" s="11"/>
      <c r="D254" s="11"/>
      <c r="E254" s="11"/>
      <c r="F254" s="11"/>
      <c r="G254" s="12"/>
      <c r="H254" s="11"/>
      <c r="I254" s="11"/>
      <c r="J254" s="11"/>
      <c r="K254" s="11"/>
      <c r="L254" s="11"/>
      <c r="M254" s="11"/>
      <c r="N254" s="11"/>
      <c r="O254" s="11"/>
      <c r="P254" s="11"/>
      <c r="Q254" s="11"/>
      <c r="R254" s="11"/>
      <c r="S254" s="11"/>
    </row>
    <row r="255" spans="1:19">
      <c r="A255" s="11"/>
      <c r="B255" s="11"/>
      <c r="C255" s="11"/>
      <c r="D255" s="11"/>
      <c r="E255" s="11"/>
      <c r="F255" s="11"/>
      <c r="G255" s="12"/>
      <c r="H255" s="11"/>
      <c r="I255" s="11"/>
      <c r="J255" s="11"/>
      <c r="K255" s="11"/>
      <c r="L255" s="11"/>
      <c r="M255" s="11"/>
      <c r="N255" s="11"/>
      <c r="O255" s="11"/>
      <c r="P255" s="11"/>
      <c r="Q255" s="11"/>
      <c r="R255" s="11"/>
      <c r="S255" s="11"/>
    </row>
    <row r="256" spans="1:19">
      <c r="A256" s="11"/>
      <c r="B256" s="11"/>
      <c r="C256" s="11"/>
      <c r="D256" s="11"/>
      <c r="E256" s="11"/>
      <c r="F256" s="11"/>
      <c r="G256" s="12"/>
      <c r="H256" s="11"/>
      <c r="I256" s="11"/>
      <c r="J256" s="11"/>
      <c r="K256" s="11"/>
      <c r="L256" s="11"/>
      <c r="M256" s="11"/>
      <c r="N256" s="11"/>
      <c r="O256" s="11"/>
      <c r="P256" s="11"/>
      <c r="Q256" s="11"/>
      <c r="R256" s="11"/>
      <c r="S256" s="11"/>
    </row>
    <row r="257" spans="1:19">
      <c r="A257" s="11"/>
      <c r="B257" s="11"/>
      <c r="C257" s="11"/>
      <c r="D257" s="11"/>
      <c r="E257" s="11"/>
      <c r="F257" s="11"/>
      <c r="G257" s="12"/>
      <c r="H257" s="11"/>
      <c r="I257" s="11"/>
      <c r="J257" s="11"/>
      <c r="K257" s="11"/>
      <c r="L257" s="11"/>
      <c r="M257" s="11"/>
      <c r="N257" s="11"/>
      <c r="O257" s="11"/>
      <c r="P257" s="11"/>
      <c r="Q257" s="11"/>
      <c r="R257" s="11"/>
      <c r="S257" s="11"/>
    </row>
    <row r="258" spans="1:19">
      <c r="A258" s="11"/>
      <c r="B258" s="11"/>
      <c r="C258" s="11"/>
      <c r="D258" s="11"/>
      <c r="E258" s="11"/>
      <c r="F258" s="11"/>
      <c r="G258" s="12"/>
      <c r="H258" s="11"/>
      <c r="I258" s="11"/>
      <c r="J258" s="11"/>
      <c r="K258" s="11"/>
      <c r="L258" s="11"/>
      <c r="M258" s="11"/>
      <c r="N258" s="11"/>
      <c r="O258" s="11"/>
      <c r="P258" s="11"/>
      <c r="Q258" s="11"/>
      <c r="R258" s="11"/>
      <c r="S258" s="11"/>
    </row>
    <row r="259" spans="1:19">
      <c r="A259" s="11"/>
      <c r="B259" s="11"/>
      <c r="C259" s="11"/>
      <c r="D259" s="11"/>
      <c r="E259" s="11"/>
      <c r="F259" s="11"/>
      <c r="G259" s="12"/>
      <c r="H259" s="11"/>
      <c r="I259" s="11"/>
      <c r="J259" s="11"/>
      <c r="K259" s="11"/>
      <c r="L259" s="11"/>
      <c r="M259" s="11"/>
      <c r="N259" s="11"/>
      <c r="O259" s="11"/>
      <c r="P259" s="11"/>
      <c r="Q259" s="11"/>
      <c r="R259" s="11"/>
      <c r="S259" s="11"/>
    </row>
    <row r="260" spans="1:19">
      <c r="A260" s="11"/>
      <c r="B260" s="11"/>
      <c r="C260" s="11"/>
      <c r="D260" s="11"/>
      <c r="E260" s="11"/>
      <c r="F260" s="11"/>
      <c r="G260" s="12"/>
      <c r="H260" s="11"/>
      <c r="I260" s="11"/>
      <c r="J260" s="11"/>
      <c r="K260" s="11"/>
      <c r="L260" s="11"/>
      <c r="M260" s="11"/>
      <c r="N260" s="11"/>
      <c r="O260" s="11"/>
      <c r="P260" s="11"/>
      <c r="Q260" s="11"/>
      <c r="R260" s="11"/>
      <c r="S260" s="11"/>
    </row>
    <row r="261" spans="1:19">
      <c r="A261" s="11"/>
      <c r="B261" s="11"/>
      <c r="C261" s="11"/>
      <c r="D261" s="11"/>
      <c r="E261" s="11"/>
      <c r="F261" s="11"/>
      <c r="G261" s="12"/>
      <c r="H261" s="11"/>
      <c r="I261" s="11"/>
      <c r="J261" s="11"/>
      <c r="K261" s="11"/>
      <c r="L261" s="11"/>
      <c r="M261" s="11"/>
      <c r="N261" s="11"/>
      <c r="O261" s="11"/>
      <c r="P261" s="11"/>
      <c r="Q261" s="11"/>
      <c r="R261" s="11"/>
      <c r="S261" s="11"/>
    </row>
    <row r="262" spans="1:19">
      <c r="A262" s="11"/>
      <c r="B262" s="11"/>
      <c r="C262" s="11"/>
      <c r="D262" s="11"/>
      <c r="E262" s="11"/>
      <c r="F262" s="11"/>
      <c r="G262" s="12"/>
      <c r="H262" s="11"/>
      <c r="I262" s="11"/>
      <c r="J262" s="11"/>
      <c r="K262" s="11"/>
      <c r="L262" s="11"/>
      <c r="M262" s="11"/>
      <c r="N262" s="11"/>
      <c r="O262" s="11"/>
      <c r="P262" s="11"/>
      <c r="Q262" s="11"/>
      <c r="R262" s="11"/>
      <c r="S262" s="11"/>
    </row>
    <row r="263" spans="1:19">
      <c r="A263" s="11"/>
      <c r="B263" s="11"/>
      <c r="C263" s="11"/>
      <c r="D263" s="11"/>
      <c r="E263" s="11"/>
      <c r="F263" s="11"/>
      <c r="G263" s="12"/>
      <c r="H263" s="11"/>
      <c r="I263" s="11"/>
      <c r="J263" s="11"/>
      <c r="K263" s="11"/>
      <c r="L263" s="11"/>
      <c r="M263" s="11"/>
      <c r="N263" s="11"/>
      <c r="O263" s="11"/>
      <c r="P263" s="11"/>
      <c r="Q263" s="11"/>
      <c r="R263" s="11"/>
      <c r="S263" s="11"/>
    </row>
    <row r="264" spans="1:19">
      <c r="A264" s="11"/>
      <c r="B264" s="11"/>
      <c r="C264" s="11"/>
      <c r="D264" s="11"/>
      <c r="E264" s="11"/>
      <c r="F264" s="11"/>
      <c r="G264" s="12"/>
      <c r="H264" s="11"/>
      <c r="I264" s="11"/>
      <c r="J264" s="11"/>
      <c r="K264" s="11"/>
      <c r="L264" s="11"/>
      <c r="M264" s="11"/>
      <c r="N264" s="11"/>
      <c r="O264" s="11"/>
      <c r="P264" s="11"/>
      <c r="Q264" s="11"/>
      <c r="R264" s="11"/>
      <c r="S264" s="11"/>
    </row>
    <row r="265" spans="1:19">
      <c r="A265" s="11"/>
      <c r="B265" s="11"/>
      <c r="C265" s="11"/>
      <c r="D265" s="11"/>
      <c r="E265" s="11"/>
      <c r="F265" s="11"/>
      <c r="G265" s="12"/>
      <c r="H265" s="11"/>
      <c r="I265" s="11"/>
      <c r="J265" s="11"/>
      <c r="K265" s="11"/>
      <c r="L265" s="11"/>
      <c r="M265" s="11"/>
      <c r="N265" s="11"/>
      <c r="O265" s="11"/>
      <c r="P265" s="11"/>
      <c r="Q265" s="11"/>
      <c r="R265" s="11"/>
      <c r="S265" s="11"/>
    </row>
    <row r="266" spans="1:19">
      <c r="A266" s="11"/>
      <c r="B266" s="11"/>
      <c r="C266" s="11"/>
      <c r="D266" s="11"/>
      <c r="E266" s="11"/>
      <c r="F266" s="11"/>
      <c r="G266" s="12"/>
      <c r="H266" s="11"/>
      <c r="I266" s="11"/>
      <c r="J266" s="11"/>
      <c r="K266" s="11"/>
      <c r="L266" s="11"/>
      <c r="M266" s="11"/>
      <c r="N266" s="11"/>
      <c r="O266" s="11"/>
      <c r="P266" s="11"/>
      <c r="Q266" s="11"/>
      <c r="R266" s="11"/>
      <c r="S266" s="11"/>
    </row>
    <row r="267" spans="1:19">
      <c r="A267" s="11"/>
      <c r="B267" s="11"/>
      <c r="C267" s="11"/>
      <c r="D267" s="11"/>
      <c r="E267" s="11"/>
      <c r="F267" s="11"/>
      <c r="G267" s="12"/>
      <c r="H267" s="11"/>
      <c r="I267" s="11"/>
      <c r="J267" s="11"/>
      <c r="K267" s="11"/>
      <c r="L267" s="11"/>
      <c r="M267" s="11"/>
      <c r="N267" s="11"/>
      <c r="O267" s="11"/>
      <c r="P267" s="11"/>
      <c r="Q267" s="11"/>
      <c r="R267" s="11"/>
      <c r="S267" s="11"/>
    </row>
    <row r="268" spans="1:19">
      <c r="A268" s="11"/>
      <c r="B268" s="11"/>
      <c r="C268" s="11"/>
      <c r="D268" s="11"/>
      <c r="E268" s="11"/>
      <c r="F268" s="11"/>
      <c r="G268" s="12"/>
      <c r="H268" s="11"/>
      <c r="I268" s="11"/>
      <c r="J268" s="11"/>
      <c r="K268" s="11"/>
      <c r="L268" s="11"/>
      <c r="M268" s="11"/>
      <c r="N268" s="11"/>
      <c r="O268" s="11"/>
      <c r="P268" s="11"/>
      <c r="Q268" s="11"/>
      <c r="R268" s="11"/>
      <c r="S268" s="11"/>
    </row>
    <row r="269" spans="1:19">
      <c r="A269" s="11"/>
      <c r="B269" s="11"/>
      <c r="C269" s="11"/>
      <c r="D269" s="11"/>
      <c r="E269" s="11"/>
      <c r="F269" s="11"/>
      <c r="G269" s="12"/>
      <c r="H269" s="11"/>
      <c r="I269" s="11"/>
      <c r="J269" s="11"/>
      <c r="K269" s="11"/>
      <c r="L269" s="11"/>
      <c r="M269" s="11"/>
      <c r="N269" s="11"/>
      <c r="O269" s="11"/>
      <c r="P269" s="11"/>
      <c r="Q269" s="11"/>
      <c r="R269" s="11"/>
      <c r="S269" s="11"/>
    </row>
    <row r="270" spans="1:19">
      <c r="A270" s="11"/>
      <c r="B270" s="11"/>
      <c r="C270" s="11"/>
      <c r="D270" s="11"/>
      <c r="E270" s="11"/>
      <c r="F270" s="11"/>
      <c r="G270" s="12"/>
      <c r="H270" s="11"/>
      <c r="I270" s="11"/>
      <c r="J270" s="11"/>
      <c r="K270" s="11"/>
      <c r="L270" s="11"/>
      <c r="M270" s="11"/>
      <c r="N270" s="11"/>
      <c r="O270" s="11"/>
      <c r="P270" s="11"/>
      <c r="Q270" s="11"/>
      <c r="R270" s="11"/>
      <c r="S270" s="11"/>
    </row>
    <row r="271" spans="1:19">
      <c r="A271" s="11"/>
      <c r="B271" s="11"/>
      <c r="C271" s="11"/>
      <c r="D271" s="11"/>
      <c r="E271" s="11"/>
      <c r="F271" s="11"/>
      <c r="G271" s="12"/>
      <c r="H271" s="11"/>
      <c r="I271" s="11"/>
      <c r="J271" s="11"/>
      <c r="K271" s="11"/>
      <c r="L271" s="11"/>
      <c r="M271" s="11"/>
      <c r="N271" s="11"/>
      <c r="O271" s="11"/>
      <c r="P271" s="11"/>
      <c r="Q271" s="11"/>
      <c r="R271" s="11"/>
      <c r="S271" s="11"/>
    </row>
    <row r="272" spans="1:19">
      <c r="A272" s="11"/>
      <c r="B272" s="11"/>
      <c r="C272" s="11"/>
      <c r="D272" s="11"/>
      <c r="E272" s="11"/>
      <c r="F272" s="11"/>
      <c r="G272" s="12"/>
      <c r="H272" s="11"/>
      <c r="I272" s="11"/>
      <c r="J272" s="11"/>
      <c r="K272" s="11"/>
      <c r="L272" s="11"/>
      <c r="M272" s="11"/>
      <c r="N272" s="11"/>
      <c r="O272" s="11"/>
      <c r="P272" s="11"/>
      <c r="Q272" s="11"/>
      <c r="R272" s="11"/>
      <c r="S272" s="11"/>
    </row>
    <row r="273" spans="1:19">
      <c r="A273" s="11"/>
      <c r="B273" s="11"/>
      <c r="C273" s="11"/>
      <c r="D273" s="11"/>
      <c r="E273" s="11"/>
      <c r="F273" s="11"/>
      <c r="G273" s="12"/>
      <c r="H273" s="11"/>
      <c r="I273" s="11"/>
      <c r="J273" s="11"/>
      <c r="K273" s="11"/>
      <c r="L273" s="11"/>
      <c r="M273" s="11"/>
      <c r="N273" s="11"/>
      <c r="O273" s="11"/>
      <c r="P273" s="11"/>
      <c r="Q273" s="11"/>
      <c r="R273" s="11"/>
      <c r="S273" s="11"/>
    </row>
    <row r="274" spans="1:19">
      <c r="A274" s="11"/>
      <c r="B274" s="11"/>
      <c r="C274" s="11"/>
      <c r="D274" s="11"/>
      <c r="E274" s="11"/>
      <c r="F274" s="11"/>
      <c r="G274" s="12"/>
      <c r="H274" s="11"/>
      <c r="I274" s="11"/>
      <c r="J274" s="11"/>
      <c r="K274" s="11"/>
      <c r="L274" s="11"/>
      <c r="M274" s="11"/>
      <c r="N274" s="11"/>
      <c r="O274" s="11"/>
      <c r="P274" s="11"/>
      <c r="Q274" s="11"/>
      <c r="R274" s="11"/>
      <c r="S274" s="11"/>
    </row>
    <row r="275" spans="1:19">
      <c r="A275" s="11"/>
      <c r="B275" s="11"/>
      <c r="C275" s="11"/>
      <c r="D275" s="11"/>
      <c r="E275" s="11"/>
      <c r="F275" s="11"/>
      <c r="G275" s="12"/>
      <c r="H275" s="11"/>
      <c r="I275" s="11"/>
      <c r="J275" s="11"/>
      <c r="K275" s="11"/>
      <c r="L275" s="11"/>
      <c r="M275" s="11"/>
      <c r="N275" s="11"/>
      <c r="O275" s="11"/>
      <c r="P275" s="11"/>
      <c r="Q275" s="11"/>
      <c r="R275" s="11"/>
      <c r="S275" s="11"/>
    </row>
    <row r="276" spans="1:19">
      <c r="A276" s="11"/>
      <c r="B276" s="11"/>
      <c r="C276" s="11"/>
      <c r="D276" s="11"/>
      <c r="E276" s="11"/>
      <c r="F276" s="11"/>
      <c r="G276" s="12"/>
      <c r="H276" s="11"/>
      <c r="I276" s="11"/>
      <c r="J276" s="11"/>
      <c r="K276" s="11"/>
      <c r="L276" s="11"/>
      <c r="M276" s="11"/>
      <c r="N276" s="11"/>
      <c r="O276" s="11"/>
      <c r="P276" s="11"/>
      <c r="Q276" s="11"/>
      <c r="R276" s="11"/>
      <c r="S276" s="11"/>
    </row>
    <row r="277" spans="1:19">
      <c r="A277" s="11"/>
      <c r="B277" s="11"/>
      <c r="C277" s="11"/>
      <c r="D277" s="11"/>
      <c r="E277" s="11"/>
      <c r="F277" s="11"/>
      <c r="G277" s="12"/>
      <c r="H277" s="11"/>
      <c r="I277" s="11"/>
      <c r="J277" s="11"/>
      <c r="K277" s="11"/>
      <c r="L277" s="11"/>
      <c r="M277" s="11"/>
      <c r="N277" s="11"/>
      <c r="O277" s="11"/>
      <c r="P277" s="11"/>
      <c r="Q277" s="11"/>
      <c r="R277" s="11"/>
      <c r="S277" s="11"/>
    </row>
    <row r="278" spans="1:19">
      <c r="A278" s="11"/>
      <c r="B278" s="11"/>
      <c r="C278" s="11"/>
      <c r="D278" s="11"/>
      <c r="E278" s="11"/>
      <c r="F278" s="11"/>
      <c r="G278" s="12"/>
      <c r="H278" s="11"/>
      <c r="I278" s="11"/>
      <c r="J278" s="11"/>
      <c r="K278" s="11"/>
      <c r="L278" s="11"/>
      <c r="M278" s="11"/>
      <c r="N278" s="11"/>
      <c r="O278" s="11"/>
      <c r="P278" s="11"/>
      <c r="Q278" s="11"/>
      <c r="R278" s="11"/>
      <c r="S278" s="11"/>
    </row>
    <row r="279" spans="1:19">
      <c r="A279" s="11"/>
      <c r="B279" s="11"/>
      <c r="C279" s="11"/>
      <c r="D279" s="11"/>
      <c r="E279" s="11"/>
      <c r="F279" s="11"/>
      <c r="G279" s="12"/>
      <c r="H279" s="11"/>
      <c r="I279" s="11"/>
      <c r="J279" s="11"/>
      <c r="K279" s="11"/>
      <c r="L279" s="11"/>
      <c r="M279" s="11"/>
      <c r="N279" s="11"/>
      <c r="O279" s="11"/>
      <c r="P279" s="11"/>
      <c r="Q279" s="11"/>
      <c r="R279" s="11"/>
      <c r="S279" s="11"/>
    </row>
    <row r="280" spans="1:19">
      <c r="A280" s="11"/>
      <c r="B280" s="11"/>
      <c r="C280" s="11"/>
      <c r="D280" s="11"/>
      <c r="E280" s="11"/>
      <c r="F280" s="11"/>
      <c r="G280" s="12"/>
      <c r="H280" s="11"/>
      <c r="I280" s="11"/>
      <c r="J280" s="11"/>
      <c r="K280" s="11"/>
      <c r="L280" s="11"/>
      <c r="M280" s="11"/>
      <c r="N280" s="11"/>
      <c r="O280" s="11"/>
      <c r="P280" s="11"/>
      <c r="Q280" s="11"/>
      <c r="R280" s="11"/>
      <c r="S280" s="11"/>
    </row>
    <row r="281" spans="1:19">
      <c r="A281" s="11"/>
      <c r="B281" s="11"/>
      <c r="C281" s="11"/>
      <c r="D281" s="11"/>
      <c r="E281" s="11"/>
      <c r="F281" s="11"/>
      <c r="G281" s="12"/>
      <c r="H281" s="11"/>
      <c r="I281" s="11"/>
      <c r="J281" s="11"/>
      <c r="K281" s="11"/>
      <c r="L281" s="11"/>
      <c r="M281" s="11"/>
      <c r="N281" s="11"/>
      <c r="O281" s="11"/>
      <c r="P281" s="11"/>
      <c r="Q281" s="11"/>
      <c r="R281" s="11"/>
      <c r="S281" s="11"/>
    </row>
    <row r="282" spans="1:19">
      <c r="A282" s="11"/>
      <c r="B282" s="11"/>
      <c r="C282" s="11"/>
      <c r="D282" s="11"/>
      <c r="E282" s="11"/>
      <c r="F282" s="11"/>
      <c r="G282" s="12"/>
      <c r="H282" s="11"/>
      <c r="I282" s="11"/>
      <c r="J282" s="11"/>
      <c r="K282" s="11"/>
      <c r="L282" s="11"/>
      <c r="M282" s="11"/>
      <c r="N282" s="11"/>
      <c r="O282" s="11"/>
      <c r="P282" s="11"/>
      <c r="Q282" s="11"/>
      <c r="R282" s="11"/>
      <c r="S282" s="11"/>
    </row>
    <row r="283" spans="1:19">
      <c r="A283" s="11"/>
      <c r="B283" s="11"/>
      <c r="C283" s="11"/>
      <c r="D283" s="11"/>
      <c r="E283" s="11"/>
      <c r="F283" s="11"/>
      <c r="G283" s="12"/>
      <c r="H283" s="11"/>
      <c r="I283" s="11"/>
      <c r="J283" s="11"/>
      <c r="K283" s="11"/>
      <c r="L283" s="11"/>
      <c r="M283" s="11"/>
      <c r="N283" s="11"/>
      <c r="O283" s="11"/>
      <c r="P283" s="11"/>
      <c r="Q283" s="11"/>
      <c r="R283" s="11"/>
      <c r="S283" s="11"/>
    </row>
    <row r="284" spans="1:19">
      <c r="A284" s="11"/>
      <c r="B284" s="11"/>
      <c r="C284" s="11"/>
      <c r="D284" s="11"/>
      <c r="E284" s="11"/>
      <c r="F284" s="11"/>
      <c r="G284" s="12"/>
      <c r="H284" s="11"/>
      <c r="I284" s="11"/>
      <c r="J284" s="11"/>
      <c r="K284" s="11"/>
      <c r="L284" s="11"/>
      <c r="M284" s="11"/>
      <c r="N284" s="11"/>
      <c r="O284" s="11"/>
      <c r="P284" s="11"/>
      <c r="Q284" s="11"/>
      <c r="R284" s="11"/>
      <c r="S284" s="11"/>
    </row>
    <row r="285" spans="1:19">
      <c r="A285" s="11"/>
      <c r="B285" s="11"/>
      <c r="C285" s="11"/>
      <c r="D285" s="11"/>
      <c r="E285" s="11"/>
      <c r="F285" s="11"/>
      <c r="G285" s="12"/>
      <c r="H285" s="11"/>
      <c r="I285" s="11"/>
      <c r="J285" s="11"/>
      <c r="K285" s="11"/>
      <c r="L285" s="11"/>
      <c r="M285" s="11"/>
      <c r="N285" s="11"/>
      <c r="O285" s="11"/>
      <c r="P285" s="11"/>
      <c r="Q285" s="11"/>
      <c r="R285" s="11"/>
      <c r="S285" s="11"/>
    </row>
    <row r="286" spans="1:19">
      <c r="A286" s="11"/>
      <c r="B286" s="11"/>
      <c r="C286" s="11"/>
      <c r="D286" s="11"/>
      <c r="E286" s="11"/>
      <c r="F286" s="11"/>
      <c r="G286" s="12"/>
      <c r="H286" s="11"/>
      <c r="I286" s="11"/>
      <c r="J286" s="11"/>
      <c r="K286" s="11"/>
      <c r="L286" s="11"/>
      <c r="M286" s="11"/>
      <c r="N286" s="11"/>
      <c r="O286" s="11"/>
      <c r="P286" s="11"/>
      <c r="Q286" s="11"/>
      <c r="R286" s="11"/>
      <c r="S286" s="11"/>
    </row>
    <row r="287" spans="1:19">
      <c r="A287" s="11"/>
      <c r="B287" s="11"/>
      <c r="C287" s="11"/>
      <c r="D287" s="11"/>
      <c r="E287" s="11"/>
      <c r="F287" s="11"/>
      <c r="G287" s="12"/>
      <c r="H287" s="11"/>
      <c r="I287" s="11"/>
      <c r="J287" s="11"/>
      <c r="K287" s="11"/>
      <c r="L287" s="11"/>
      <c r="M287" s="11"/>
      <c r="N287" s="11"/>
      <c r="O287" s="11"/>
      <c r="P287" s="11"/>
      <c r="Q287" s="11"/>
      <c r="R287" s="11"/>
      <c r="S287" s="11"/>
    </row>
    <row r="288" spans="1:19">
      <c r="A288" s="11"/>
      <c r="B288" s="11"/>
      <c r="C288" s="11"/>
      <c r="D288" s="11"/>
      <c r="E288" s="11"/>
      <c r="F288" s="11"/>
      <c r="G288" s="12"/>
      <c r="H288" s="11"/>
      <c r="I288" s="11"/>
      <c r="J288" s="11"/>
      <c r="K288" s="11"/>
      <c r="L288" s="11"/>
      <c r="M288" s="11"/>
      <c r="N288" s="11"/>
      <c r="O288" s="11"/>
      <c r="P288" s="11"/>
      <c r="Q288" s="11"/>
      <c r="R288" s="11"/>
      <c r="S288" s="11"/>
    </row>
    <row r="289" spans="1:19">
      <c r="A289" s="11"/>
      <c r="B289" s="11"/>
      <c r="C289" s="11"/>
      <c r="D289" s="11"/>
      <c r="E289" s="11"/>
      <c r="F289" s="11"/>
      <c r="G289" s="12"/>
      <c r="H289" s="11"/>
      <c r="I289" s="11"/>
      <c r="J289" s="11"/>
      <c r="K289" s="11"/>
      <c r="L289" s="11"/>
      <c r="M289" s="11"/>
      <c r="N289" s="11"/>
      <c r="Q289" s="11"/>
      <c r="R289" s="11"/>
      <c r="S289" s="11"/>
    </row>
    <row r="290" spans="1:19">
      <c r="A290" s="11"/>
      <c r="B290" s="11"/>
      <c r="C290" s="11"/>
      <c r="D290" s="11"/>
      <c r="E290" s="11"/>
      <c r="F290" s="11"/>
      <c r="G290" s="12"/>
      <c r="H290" s="11"/>
      <c r="I290" s="11"/>
      <c r="J290" s="11"/>
      <c r="K290" s="11"/>
      <c r="L290" s="11"/>
      <c r="M290" s="11"/>
      <c r="N290" s="11"/>
      <c r="Q290" s="11"/>
      <c r="R290" s="11"/>
      <c r="S290" s="11"/>
    </row>
    <row r="291" spans="1:19">
      <c r="A291" s="11"/>
      <c r="B291" s="11"/>
      <c r="C291" s="11"/>
      <c r="D291" s="11"/>
      <c r="E291" s="11"/>
      <c r="F291" s="11"/>
      <c r="G291" s="12"/>
      <c r="H291" s="11"/>
      <c r="I291" s="11"/>
      <c r="J291" s="11"/>
      <c r="K291" s="11"/>
      <c r="L291" s="11"/>
      <c r="M291" s="11"/>
      <c r="N291" s="11"/>
      <c r="Q291" s="11"/>
      <c r="R291" s="11"/>
      <c r="S291" s="11"/>
    </row>
  </sheetData>
  <mergeCells count="16">
    <mergeCell ref="A1:T1"/>
    <mergeCell ref="A3:A4"/>
    <mergeCell ref="B3:B4"/>
    <mergeCell ref="C3:C4"/>
    <mergeCell ref="D3:D4"/>
    <mergeCell ref="E3:E4"/>
    <mergeCell ref="F3:F4"/>
    <mergeCell ref="G3:G4"/>
    <mergeCell ref="H3:H4"/>
    <mergeCell ref="I3:I4"/>
    <mergeCell ref="J3:K3"/>
    <mergeCell ref="L3:L4"/>
    <mergeCell ref="M3:N3"/>
    <mergeCell ref="O3:P3"/>
    <mergeCell ref="Q3:R3"/>
    <mergeCell ref="S3:S4"/>
  </mergeCells>
  <pageMargins left="0.25" right="0.25" top="0.75" bottom="0.75" header="0.3" footer="0.3"/>
  <pageSetup paperSize="8"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tabSelected="1" topLeftCell="F2" zoomScale="80" zoomScaleNormal="80" workbookViewId="0">
      <selection activeCell="U6" sqref="U6"/>
    </sheetView>
  </sheetViews>
  <sheetFormatPr defaultRowHeight="12"/>
  <cols>
    <col min="1" max="1" width="3.28515625" style="11" customWidth="1"/>
    <col min="2" max="2" width="23.7109375" style="11" customWidth="1"/>
    <col min="3" max="3" width="40" style="11" customWidth="1"/>
    <col min="4" max="4" width="21.28515625" style="11" customWidth="1"/>
    <col min="5" max="5" width="45.140625" style="11" customWidth="1"/>
    <col min="6" max="6" width="20.7109375" style="11" customWidth="1"/>
    <col min="7" max="7" width="27" style="12" customWidth="1"/>
    <col min="8" max="8" width="48.42578125" style="11" customWidth="1"/>
    <col min="9" max="9" width="27.42578125" style="11" customWidth="1"/>
    <col min="10" max="10" width="44" style="11" customWidth="1"/>
    <col min="11" max="11" width="18.140625" style="11" customWidth="1"/>
    <col min="12" max="12" width="23.85546875" style="11" customWidth="1"/>
    <col min="13" max="13" width="13.140625" style="11" customWidth="1"/>
    <col min="14" max="14" width="13" style="11" customWidth="1"/>
    <col min="15" max="15" width="15.140625" style="11" customWidth="1"/>
    <col min="16" max="16" width="14.42578125" style="11" customWidth="1"/>
    <col min="17" max="17" width="13.7109375" style="11" customWidth="1"/>
    <col min="18" max="18" width="14" style="11" customWidth="1"/>
    <col min="19" max="19" width="17.28515625" style="11" customWidth="1"/>
    <col min="20" max="254" width="9.140625" style="11"/>
    <col min="255" max="255" width="8.28515625" style="11" customWidth="1"/>
    <col min="256" max="256" width="9.140625" style="11"/>
    <col min="257" max="257" width="27" style="11" customWidth="1"/>
    <col min="258" max="258" width="9.140625" style="11"/>
    <col min="259" max="259" width="13" style="11" customWidth="1"/>
    <col min="260" max="260" width="20" style="11" customWidth="1"/>
    <col min="261" max="262" width="13.5703125" style="11" customWidth="1"/>
    <col min="263" max="263" width="9.42578125" style="11" bestFit="1" customWidth="1"/>
    <col min="264" max="265" width="9.140625" style="11"/>
    <col min="266" max="266" width="20.28515625" style="11" customWidth="1"/>
    <col min="267" max="267" width="24.85546875" style="11" customWidth="1"/>
    <col min="268" max="268" width="25" style="11" customWidth="1"/>
    <col min="269" max="269" width="26" style="11" customWidth="1"/>
    <col min="270" max="270" width="16.5703125" style="11" customWidth="1"/>
    <col min="271" max="271" width="40.28515625" style="11" customWidth="1"/>
    <col min="272" max="272" width="24.140625" style="11" customWidth="1"/>
    <col min="273" max="273" width="36.28515625" style="11" customWidth="1"/>
    <col min="274" max="274" width="50.7109375" style="11" customWidth="1"/>
    <col min="275" max="510" width="9.140625" style="11"/>
    <col min="511" max="511" width="8.28515625" style="11" customWidth="1"/>
    <col min="512" max="512" width="9.140625" style="11"/>
    <col min="513" max="513" width="27" style="11" customWidth="1"/>
    <col min="514" max="514" width="9.140625" style="11"/>
    <col min="515" max="515" width="13" style="11" customWidth="1"/>
    <col min="516" max="516" width="20" style="11" customWidth="1"/>
    <col min="517" max="518" width="13.5703125" style="11" customWidth="1"/>
    <col min="519" max="519" width="9.42578125" style="11" bestFit="1" customWidth="1"/>
    <col min="520" max="521" width="9.140625" style="11"/>
    <col min="522" max="522" width="20.28515625" style="11" customWidth="1"/>
    <col min="523" max="523" width="24.85546875" style="11" customWidth="1"/>
    <col min="524" max="524" width="25" style="11" customWidth="1"/>
    <col min="525" max="525" width="26" style="11" customWidth="1"/>
    <col min="526" max="526" width="16.5703125" style="11" customWidth="1"/>
    <col min="527" max="527" width="40.28515625" style="11" customWidth="1"/>
    <col min="528" max="528" width="24.140625" style="11" customWidth="1"/>
    <col min="529" max="529" width="36.28515625" style="11" customWidth="1"/>
    <col min="530" max="530" width="50.7109375" style="11" customWidth="1"/>
    <col min="531" max="766" width="9.140625" style="11"/>
    <col min="767" max="767" width="8.28515625" style="11" customWidth="1"/>
    <col min="768" max="768" width="9.140625" style="11"/>
    <col min="769" max="769" width="27" style="11" customWidth="1"/>
    <col min="770" max="770" width="9.140625" style="11"/>
    <col min="771" max="771" width="13" style="11" customWidth="1"/>
    <col min="772" max="772" width="20" style="11" customWidth="1"/>
    <col min="773" max="774" width="13.5703125" style="11" customWidth="1"/>
    <col min="775" max="775" width="9.42578125" style="11" bestFit="1" customWidth="1"/>
    <col min="776" max="777" width="9.140625" style="11"/>
    <col min="778" max="778" width="20.28515625" style="11" customWidth="1"/>
    <col min="779" max="779" width="24.85546875" style="11" customWidth="1"/>
    <col min="780" max="780" width="25" style="11" customWidth="1"/>
    <col min="781" max="781" width="26" style="11" customWidth="1"/>
    <col min="782" max="782" width="16.5703125" style="11" customWidth="1"/>
    <col min="783" max="783" width="40.28515625" style="11" customWidth="1"/>
    <col min="784" max="784" width="24.140625" style="11" customWidth="1"/>
    <col min="785" max="785" width="36.28515625" style="11" customWidth="1"/>
    <col min="786" max="786" width="50.7109375" style="11" customWidth="1"/>
    <col min="787" max="1022" width="9.140625" style="11"/>
    <col min="1023" max="1023" width="8.28515625" style="11" customWidth="1"/>
    <col min="1024" max="1024" width="9.140625" style="11"/>
    <col min="1025" max="1025" width="27" style="11" customWidth="1"/>
    <col min="1026" max="1026" width="9.140625" style="11"/>
    <col min="1027" max="1027" width="13" style="11" customWidth="1"/>
    <col min="1028" max="1028" width="20" style="11" customWidth="1"/>
    <col min="1029" max="1030" width="13.5703125" style="11" customWidth="1"/>
    <col min="1031" max="1031" width="9.42578125" style="11" bestFit="1" customWidth="1"/>
    <col min="1032" max="1033" width="9.140625" style="11"/>
    <col min="1034" max="1034" width="20.28515625" style="11" customWidth="1"/>
    <col min="1035" max="1035" width="24.85546875" style="11" customWidth="1"/>
    <col min="1036" max="1036" width="25" style="11" customWidth="1"/>
    <col min="1037" max="1037" width="26" style="11" customWidth="1"/>
    <col min="1038" max="1038" width="16.5703125" style="11" customWidth="1"/>
    <col min="1039" max="1039" width="40.28515625" style="11" customWidth="1"/>
    <col min="1040" max="1040" width="24.140625" style="11" customWidth="1"/>
    <col min="1041" max="1041" width="36.28515625" style="11" customWidth="1"/>
    <col min="1042" max="1042" width="50.7109375" style="11" customWidth="1"/>
    <col min="1043" max="1278" width="9.140625" style="11"/>
    <col min="1279" max="1279" width="8.28515625" style="11" customWidth="1"/>
    <col min="1280" max="1280" width="9.140625" style="11"/>
    <col min="1281" max="1281" width="27" style="11" customWidth="1"/>
    <col min="1282" max="1282" width="9.140625" style="11"/>
    <col min="1283" max="1283" width="13" style="11" customWidth="1"/>
    <col min="1284" max="1284" width="20" style="11" customWidth="1"/>
    <col min="1285" max="1286" width="13.5703125" style="11" customWidth="1"/>
    <col min="1287" max="1287" width="9.42578125" style="11" bestFit="1" customWidth="1"/>
    <col min="1288" max="1289" width="9.140625" style="11"/>
    <col min="1290" max="1290" width="20.28515625" style="11" customWidth="1"/>
    <col min="1291" max="1291" width="24.85546875" style="11" customWidth="1"/>
    <col min="1292" max="1292" width="25" style="11" customWidth="1"/>
    <col min="1293" max="1293" width="26" style="11" customWidth="1"/>
    <col min="1294" max="1294" width="16.5703125" style="11" customWidth="1"/>
    <col min="1295" max="1295" width="40.28515625" style="11" customWidth="1"/>
    <col min="1296" max="1296" width="24.140625" style="11" customWidth="1"/>
    <col min="1297" max="1297" width="36.28515625" style="11" customWidth="1"/>
    <col min="1298" max="1298" width="50.7109375" style="11" customWidth="1"/>
    <col min="1299" max="1534" width="9.140625" style="11"/>
    <col min="1535" max="1535" width="8.28515625" style="11" customWidth="1"/>
    <col min="1536" max="1536" width="9.140625" style="11"/>
    <col min="1537" max="1537" width="27" style="11" customWidth="1"/>
    <col min="1538" max="1538" width="9.140625" style="11"/>
    <col min="1539" max="1539" width="13" style="11" customWidth="1"/>
    <col min="1540" max="1540" width="20" style="11" customWidth="1"/>
    <col min="1541" max="1542" width="13.5703125" style="11" customWidth="1"/>
    <col min="1543" max="1543" width="9.42578125" style="11" bestFit="1" customWidth="1"/>
    <col min="1544" max="1545" width="9.140625" style="11"/>
    <col min="1546" max="1546" width="20.28515625" style="11" customWidth="1"/>
    <col min="1547" max="1547" width="24.85546875" style="11" customWidth="1"/>
    <col min="1548" max="1548" width="25" style="11" customWidth="1"/>
    <col min="1549" max="1549" width="26" style="11" customWidth="1"/>
    <col min="1550" max="1550" width="16.5703125" style="11" customWidth="1"/>
    <col min="1551" max="1551" width="40.28515625" style="11" customWidth="1"/>
    <col min="1552" max="1552" width="24.140625" style="11" customWidth="1"/>
    <col min="1553" max="1553" width="36.28515625" style="11" customWidth="1"/>
    <col min="1554" max="1554" width="50.7109375" style="11" customWidth="1"/>
    <col min="1555" max="1790" width="9.140625" style="11"/>
    <col min="1791" max="1791" width="8.28515625" style="11" customWidth="1"/>
    <col min="1792" max="1792" width="9.140625" style="11"/>
    <col min="1793" max="1793" width="27" style="11" customWidth="1"/>
    <col min="1794" max="1794" width="9.140625" style="11"/>
    <col min="1795" max="1795" width="13" style="11" customWidth="1"/>
    <col min="1796" max="1796" width="20" style="11" customWidth="1"/>
    <col min="1797" max="1798" width="13.5703125" style="11" customWidth="1"/>
    <col min="1799" max="1799" width="9.42578125" style="11" bestFit="1" customWidth="1"/>
    <col min="1800" max="1801" width="9.140625" style="11"/>
    <col min="1802" max="1802" width="20.28515625" style="11" customWidth="1"/>
    <col min="1803" max="1803" width="24.85546875" style="11" customWidth="1"/>
    <col min="1804" max="1804" width="25" style="11" customWidth="1"/>
    <col min="1805" max="1805" width="26" style="11" customWidth="1"/>
    <col min="1806" max="1806" width="16.5703125" style="11" customWidth="1"/>
    <col min="1807" max="1807" width="40.28515625" style="11" customWidth="1"/>
    <col min="1808" max="1808" width="24.140625" style="11" customWidth="1"/>
    <col min="1809" max="1809" width="36.28515625" style="11" customWidth="1"/>
    <col min="1810" max="1810" width="50.7109375" style="11" customWidth="1"/>
    <col min="1811" max="2046" width="9.140625" style="11"/>
    <col min="2047" max="2047" width="8.28515625" style="11" customWidth="1"/>
    <col min="2048" max="2048" width="9.140625" style="11"/>
    <col min="2049" max="2049" width="27" style="11" customWidth="1"/>
    <col min="2050" max="2050" width="9.140625" style="11"/>
    <col min="2051" max="2051" width="13" style="11" customWidth="1"/>
    <col min="2052" max="2052" width="20" style="11" customWidth="1"/>
    <col min="2053" max="2054" width="13.5703125" style="11" customWidth="1"/>
    <col min="2055" max="2055" width="9.42578125" style="11" bestFit="1" customWidth="1"/>
    <col min="2056" max="2057" width="9.140625" style="11"/>
    <col min="2058" max="2058" width="20.28515625" style="11" customWidth="1"/>
    <col min="2059" max="2059" width="24.85546875" style="11" customWidth="1"/>
    <col min="2060" max="2060" width="25" style="11" customWidth="1"/>
    <col min="2061" max="2061" width="26" style="11" customWidth="1"/>
    <col min="2062" max="2062" width="16.5703125" style="11" customWidth="1"/>
    <col min="2063" max="2063" width="40.28515625" style="11" customWidth="1"/>
    <col min="2064" max="2064" width="24.140625" style="11" customWidth="1"/>
    <col min="2065" max="2065" width="36.28515625" style="11" customWidth="1"/>
    <col min="2066" max="2066" width="50.7109375" style="11" customWidth="1"/>
    <col min="2067" max="2302" width="9.140625" style="11"/>
    <col min="2303" max="2303" width="8.28515625" style="11" customWidth="1"/>
    <col min="2304" max="2304" width="9.140625" style="11"/>
    <col min="2305" max="2305" width="27" style="11" customWidth="1"/>
    <col min="2306" max="2306" width="9.140625" style="11"/>
    <col min="2307" max="2307" width="13" style="11" customWidth="1"/>
    <col min="2308" max="2308" width="20" style="11" customWidth="1"/>
    <col min="2309" max="2310" width="13.5703125" style="11" customWidth="1"/>
    <col min="2311" max="2311" width="9.42578125" style="11" bestFit="1" customWidth="1"/>
    <col min="2312" max="2313" width="9.140625" style="11"/>
    <col min="2314" max="2314" width="20.28515625" style="11" customWidth="1"/>
    <col min="2315" max="2315" width="24.85546875" style="11" customWidth="1"/>
    <col min="2316" max="2316" width="25" style="11" customWidth="1"/>
    <col min="2317" max="2317" width="26" style="11" customWidth="1"/>
    <col min="2318" max="2318" width="16.5703125" style="11" customWidth="1"/>
    <col min="2319" max="2319" width="40.28515625" style="11" customWidth="1"/>
    <col min="2320" max="2320" width="24.140625" style="11" customWidth="1"/>
    <col min="2321" max="2321" width="36.28515625" style="11" customWidth="1"/>
    <col min="2322" max="2322" width="50.7109375" style="11" customWidth="1"/>
    <col min="2323" max="2558" width="9.140625" style="11"/>
    <col min="2559" max="2559" width="8.28515625" style="11" customWidth="1"/>
    <col min="2560" max="2560" width="9.140625" style="11"/>
    <col min="2561" max="2561" width="27" style="11" customWidth="1"/>
    <col min="2562" max="2562" width="9.140625" style="11"/>
    <col min="2563" max="2563" width="13" style="11" customWidth="1"/>
    <col min="2564" max="2564" width="20" style="11" customWidth="1"/>
    <col min="2565" max="2566" width="13.5703125" style="11" customWidth="1"/>
    <col min="2567" max="2567" width="9.42578125" style="11" bestFit="1" customWidth="1"/>
    <col min="2568" max="2569" width="9.140625" style="11"/>
    <col min="2570" max="2570" width="20.28515625" style="11" customWidth="1"/>
    <col min="2571" max="2571" width="24.85546875" style="11" customWidth="1"/>
    <col min="2572" max="2572" width="25" style="11" customWidth="1"/>
    <col min="2573" max="2573" width="26" style="11" customWidth="1"/>
    <col min="2574" max="2574" width="16.5703125" style="11" customWidth="1"/>
    <col min="2575" max="2575" width="40.28515625" style="11" customWidth="1"/>
    <col min="2576" max="2576" width="24.140625" style="11" customWidth="1"/>
    <col min="2577" max="2577" width="36.28515625" style="11" customWidth="1"/>
    <col min="2578" max="2578" width="50.7109375" style="11" customWidth="1"/>
    <col min="2579" max="2814" width="9.140625" style="11"/>
    <col min="2815" max="2815" width="8.28515625" style="11" customWidth="1"/>
    <col min="2816" max="2816" width="9.140625" style="11"/>
    <col min="2817" max="2817" width="27" style="11" customWidth="1"/>
    <col min="2818" max="2818" width="9.140625" style="11"/>
    <col min="2819" max="2819" width="13" style="11" customWidth="1"/>
    <col min="2820" max="2820" width="20" style="11" customWidth="1"/>
    <col min="2821" max="2822" width="13.5703125" style="11" customWidth="1"/>
    <col min="2823" max="2823" width="9.42578125" style="11" bestFit="1" customWidth="1"/>
    <col min="2824" max="2825" width="9.140625" style="11"/>
    <col min="2826" max="2826" width="20.28515625" style="11" customWidth="1"/>
    <col min="2827" max="2827" width="24.85546875" style="11" customWidth="1"/>
    <col min="2828" max="2828" width="25" style="11" customWidth="1"/>
    <col min="2829" max="2829" width="26" style="11" customWidth="1"/>
    <col min="2830" max="2830" width="16.5703125" style="11" customWidth="1"/>
    <col min="2831" max="2831" width="40.28515625" style="11" customWidth="1"/>
    <col min="2832" max="2832" width="24.140625" style="11" customWidth="1"/>
    <col min="2833" max="2833" width="36.28515625" style="11" customWidth="1"/>
    <col min="2834" max="2834" width="50.7109375" style="11" customWidth="1"/>
    <col min="2835" max="3070" width="9.140625" style="11"/>
    <col min="3071" max="3071" width="8.28515625" style="11" customWidth="1"/>
    <col min="3072" max="3072" width="9.140625" style="11"/>
    <col min="3073" max="3073" width="27" style="11" customWidth="1"/>
    <col min="3074" max="3074" width="9.140625" style="11"/>
    <col min="3075" max="3075" width="13" style="11" customWidth="1"/>
    <col min="3076" max="3076" width="20" style="11" customWidth="1"/>
    <col min="3077" max="3078" width="13.5703125" style="11" customWidth="1"/>
    <col min="3079" max="3079" width="9.42578125" style="11" bestFit="1" customWidth="1"/>
    <col min="3080" max="3081" width="9.140625" style="11"/>
    <col min="3082" max="3082" width="20.28515625" style="11" customWidth="1"/>
    <col min="3083" max="3083" width="24.85546875" style="11" customWidth="1"/>
    <col min="3084" max="3084" width="25" style="11" customWidth="1"/>
    <col min="3085" max="3085" width="26" style="11" customWidth="1"/>
    <col min="3086" max="3086" width="16.5703125" style="11" customWidth="1"/>
    <col min="3087" max="3087" width="40.28515625" style="11" customWidth="1"/>
    <col min="3088" max="3088" width="24.140625" style="11" customWidth="1"/>
    <col min="3089" max="3089" width="36.28515625" style="11" customWidth="1"/>
    <col min="3090" max="3090" width="50.7109375" style="11" customWidth="1"/>
    <col min="3091" max="3326" width="9.140625" style="11"/>
    <col min="3327" max="3327" width="8.28515625" style="11" customWidth="1"/>
    <col min="3328" max="3328" width="9.140625" style="11"/>
    <col min="3329" max="3329" width="27" style="11" customWidth="1"/>
    <col min="3330" max="3330" width="9.140625" style="11"/>
    <col min="3331" max="3331" width="13" style="11" customWidth="1"/>
    <col min="3332" max="3332" width="20" style="11" customWidth="1"/>
    <col min="3333" max="3334" width="13.5703125" style="11" customWidth="1"/>
    <col min="3335" max="3335" width="9.42578125" style="11" bestFit="1" customWidth="1"/>
    <col min="3336" max="3337" width="9.140625" style="11"/>
    <col min="3338" max="3338" width="20.28515625" style="11" customWidth="1"/>
    <col min="3339" max="3339" width="24.85546875" style="11" customWidth="1"/>
    <col min="3340" max="3340" width="25" style="11" customWidth="1"/>
    <col min="3341" max="3341" width="26" style="11" customWidth="1"/>
    <col min="3342" max="3342" width="16.5703125" style="11" customWidth="1"/>
    <col min="3343" max="3343" width="40.28515625" style="11" customWidth="1"/>
    <col min="3344" max="3344" width="24.140625" style="11" customWidth="1"/>
    <col min="3345" max="3345" width="36.28515625" style="11" customWidth="1"/>
    <col min="3346" max="3346" width="50.7109375" style="11" customWidth="1"/>
    <col min="3347" max="3582" width="9.140625" style="11"/>
    <col min="3583" max="3583" width="8.28515625" style="11" customWidth="1"/>
    <col min="3584" max="3584" width="9.140625" style="11"/>
    <col min="3585" max="3585" width="27" style="11" customWidth="1"/>
    <col min="3586" max="3586" width="9.140625" style="11"/>
    <col min="3587" max="3587" width="13" style="11" customWidth="1"/>
    <col min="3588" max="3588" width="20" style="11" customWidth="1"/>
    <col min="3589" max="3590" width="13.5703125" style="11" customWidth="1"/>
    <col min="3591" max="3591" width="9.42578125" style="11" bestFit="1" customWidth="1"/>
    <col min="3592" max="3593" width="9.140625" style="11"/>
    <col min="3594" max="3594" width="20.28515625" style="11" customWidth="1"/>
    <col min="3595" max="3595" width="24.85546875" style="11" customWidth="1"/>
    <col min="3596" max="3596" width="25" style="11" customWidth="1"/>
    <col min="3597" max="3597" width="26" style="11" customWidth="1"/>
    <col min="3598" max="3598" width="16.5703125" style="11" customWidth="1"/>
    <col min="3599" max="3599" width="40.28515625" style="11" customWidth="1"/>
    <col min="3600" max="3600" width="24.140625" style="11" customWidth="1"/>
    <col min="3601" max="3601" width="36.28515625" style="11" customWidth="1"/>
    <col min="3602" max="3602" width="50.7109375" style="11" customWidth="1"/>
    <col min="3603" max="3838" width="9.140625" style="11"/>
    <col min="3839" max="3839" width="8.28515625" style="11" customWidth="1"/>
    <col min="3840" max="3840" width="9.140625" style="11"/>
    <col min="3841" max="3841" width="27" style="11" customWidth="1"/>
    <col min="3842" max="3842" width="9.140625" style="11"/>
    <col min="3843" max="3843" width="13" style="11" customWidth="1"/>
    <col min="3844" max="3844" width="20" style="11" customWidth="1"/>
    <col min="3845" max="3846" width="13.5703125" style="11" customWidth="1"/>
    <col min="3847" max="3847" width="9.42578125" style="11" bestFit="1" customWidth="1"/>
    <col min="3848" max="3849" width="9.140625" style="11"/>
    <col min="3850" max="3850" width="20.28515625" style="11" customWidth="1"/>
    <col min="3851" max="3851" width="24.85546875" style="11" customWidth="1"/>
    <col min="3852" max="3852" width="25" style="11" customWidth="1"/>
    <col min="3853" max="3853" width="26" style="11" customWidth="1"/>
    <col min="3854" max="3854" width="16.5703125" style="11" customWidth="1"/>
    <col min="3855" max="3855" width="40.28515625" style="11" customWidth="1"/>
    <col min="3856" max="3856" width="24.140625" style="11" customWidth="1"/>
    <col min="3857" max="3857" width="36.28515625" style="11" customWidth="1"/>
    <col min="3858" max="3858" width="50.7109375" style="11" customWidth="1"/>
    <col min="3859" max="4094" width="9.140625" style="11"/>
    <col min="4095" max="4095" width="8.28515625" style="11" customWidth="1"/>
    <col min="4096" max="4096" width="9.140625" style="11"/>
    <col min="4097" max="4097" width="27" style="11" customWidth="1"/>
    <col min="4098" max="4098" width="9.140625" style="11"/>
    <col min="4099" max="4099" width="13" style="11" customWidth="1"/>
    <col min="4100" max="4100" width="20" style="11" customWidth="1"/>
    <col min="4101" max="4102" width="13.5703125" style="11" customWidth="1"/>
    <col min="4103" max="4103" width="9.42578125" style="11" bestFit="1" customWidth="1"/>
    <col min="4104" max="4105" width="9.140625" style="11"/>
    <col min="4106" max="4106" width="20.28515625" style="11" customWidth="1"/>
    <col min="4107" max="4107" width="24.85546875" style="11" customWidth="1"/>
    <col min="4108" max="4108" width="25" style="11" customWidth="1"/>
    <col min="4109" max="4109" width="26" style="11" customWidth="1"/>
    <col min="4110" max="4110" width="16.5703125" style="11" customWidth="1"/>
    <col min="4111" max="4111" width="40.28515625" style="11" customWidth="1"/>
    <col min="4112" max="4112" width="24.140625" style="11" customWidth="1"/>
    <col min="4113" max="4113" width="36.28515625" style="11" customWidth="1"/>
    <col min="4114" max="4114" width="50.7109375" style="11" customWidth="1"/>
    <col min="4115" max="4350" width="9.140625" style="11"/>
    <col min="4351" max="4351" width="8.28515625" style="11" customWidth="1"/>
    <col min="4352" max="4352" width="9.140625" style="11"/>
    <col min="4353" max="4353" width="27" style="11" customWidth="1"/>
    <col min="4354" max="4354" width="9.140625" style="11"/>
    <col min="4355" max="4355" width="13" style="11" customWidth="1"/>
    <col min="4356" max="4356" width="20" style="11" customWidth="1"/>
    <col min="4357" max="4358" width="13.5703125" style="11" customWidth="1"/>
    <col min="4359" max="4359" width="9.42578125" style="11" bestFit="1" customWidth="1"/>
    <col min="4360" max="4361" width="9.140625" style="11"/>
    <col min="4362" max="4362" width="20.28515625" style="11" customWidth="1"/>
    <col min="4363" max="4363" width="24.85546875" style="11" customWidth="1"/>
    <col min="4364" max="4364" width="25" style="11" customWidth="1"/>
    <col min="4365" max="4365" width="26" style="11" customWidth="1"/>
    <col min="4366" max="4366" width="16.5703125" style="11" customWidth="1"/>
    <col min="4367" max="4367" width="40.28515625" style="11" customWidth="1"/>
    <col min="4368" max="4368" width="24.140625" style="11" customWidth="1"/>
    <col min="4369" max="4369" width="36.28515625" style="11" customWidth="1"/>
    <col min="4370" max="4370" width="50.7109375" style="11" customWidth="1"/>
    <col min="4371" max="4606" width="9.140625" style="11"/>
    <col min="4607" max="4607" width="8.28515625" style="11" customWidth="1"/>
    <col min="4608" max="4608" width="9.140625" style="11"/>
    <col min="4609" max="4609" width="27" style="11" customWidth="1"/>
    <col min="4610" max="4610" width="9.140625" style="11"/>
    <col min="4611" max="4611" width="13" style="11" customWidth="1"/>
    <col min="4612" max="4612" width="20" style="11" customWidth="1"/>
    <col min="4613" max="4614" width="13.5703125" style="11" customWidth="1"/>
    <col min="4615" max="4615" width="9.42578125" style="11" bestFit="1" customWidth="1"/>
    <col min="4616" max="4617" width="9.140625" style="11"/>
    <col min="4618" max="4618" width="20.28515625" style="11" customWidth="1"/>
    <col min="4619" max="4619" width="24.85546875" style="11" customWidth="1"/>
    <col min="4620" max="4620" width="25" style="11" customWidth="1"/>
    <col min="4621" max="4621" width="26" style="11" customWidth="1"/>
    <col min="4622" max="4622" width="16.5703125" style="11" customWidth="1"/>
    <col min="4623" max="4623" width="40.28515625" style="11" customWidth="1"/>
    <col min="4624" max="4624" width="24.140625" style="11" customWidth="1"/>
    <col min="4625" max="4625" width="36.28515625" style="11" customWidth="1"/>
    <col min="4626" max="4626" width="50.7109375" style="11" customWidth="1"/>
    <col min="4627" max="4862" width="9.140625" style="11"/>
    <col min="4863" max="4863" width="8.28515625" style="11" customWidth="1"/>
    <col min="4864" max="4864" width="9.140625" style="11"/>
    <col min="4865" max="4865" width="27" style="11" customWidth="1"/>
    <col min="4866" max="4866" width="9.140625" style="11"/>
    <col min="4867" max="4867" width="13" style="11" customWidth="1"/>
    <col min="4868" max="4868" width="20" style="11" customWidth="1"/>
    <col min="4869" max="4870" width="13.5703125" style="11" customWidth="1"/>
    <col min="4871" max="4871" width="9.42578125" style="11" bestFit="1" customWidth="1"/>
    <col min="4872" max="4873" width="9.140625" style="11"/>
    <col min="4874" max="4874" width="20.28515625" style="11" customWidth="1"/>
    <col min="4875" max="4875" width="24.85546875" style="11" customWidth="1"/>
    <col min="4876" max="4876" width="25" style="11" customWidth="1"/>
    <col min="4877" max="4877" width="26" style="11" customWidth="1"/>
    <col min="4878" max="4878" width="16.5703125" style="11" customWidth="1"/>
    <col min="4879" max="4879" width="40.28515625" style="11" customWidth="1"/>
    <col min="4880" max="4880" width="24.140625" style="11" customWidth="1"/>
    <col min="4881" max="4881" width="36.28515625" style="11" customWidth="1"/>
    <col min="4882" max="4882" width="50.7109375" style="11" customWidth="1"/>
    <col min="4883" max="5118" width="9.140625" style="11"/>
    <col min="5119" max="5119" width="8.28515625" style="11" customWidth="1"/>
    <col min="5120" max="5120" width="9.140625" style="11"/>
    <col min="5121" max="5121" width="27" style="11" customWidth="1"/>
    <col min="5122" max="5122" width="9.140625" style="11"/>
    <col min="5123" max="5123" width="13" style="11" customWidth="1"/>
    <col min="5124" max="5124" width="20" style="11" customWidth="1"/>
    <col min="5125" max="5126" width="13.5703125" style="11" customWidth="1"/>
    <col min="5127" max="5127" width="9.42578125" style="11" bestFit="1" customWidth="1"/>
    <col min="5128" max="5129" width="9.140625" style="11"/>
    <col min="5130" max="5130" width="20.28515625" style="11" customWidth="1"/>
    <col min="5131" max="5131" width="24.85546875" style="11" customWidth="1"/>
    <col min="5132" max="5132" width="25" style="11" customWidth="1"/>
    <col min="5133" max="5133" width="26" style="11" customWidth="1"/>
    <col min="5134" max="5134" width="16.5703125" style="11" customWidth="1"/>
    <col min="5135" max="5135" width="40.28515625" style="11" customWidth="1"/>
    <col min="5136" max="5136" width="24.140625" style="11" customWidth="1"/>
    <col min="5137" max="5137" width="36.28515625" style="11" customWidth="1"/>
    <col min="5138" max="5138" width="50.7109375" style="11" customWidth="1"/>
    <col min="5139" max="5374" width="9.140625" style="11"/>
    <col min="5375" max="5375" width="8.28515625" style="11" customWidth="1"/>
    <col min="5376" max="5376" width="9.140625" style="11"/>
    <col min="5377" max="5377" width="27" style="11" customWidth="1"/>
    <col min="5378" max="5378" width="9.140625" style="11"/>
    <col min="5379" max="5379" width="13" style="11" customWidth="1"/>
    <col min="5380" max="5380" width="20" style="11" customWidth="1"/>
    <col min="5381" max="5382" width="13.5703125" style="11" customWidth="1"/>
    <col min="5383" max="5383" width="9.42578125" style="11" bestFit="1" customWidth="1"/>
    <col min="5384" max="5385" width="9.140625" style="11"/>
    <col min="5386" max="5386" width="20.28515625" style="11" customWidth="1"/>
    <col min="5387" max="5387" width="24.85546875" style="11" customWidth="1"/>
    <col min="5388" max="5388" width="25" style="11" customWidth="1"/>
    <col min="5389" max="5389" width="26" style="11" customWidth="1"/>
    <col min="5390" max="5390" width="16.5703125" style="11" customWidth="1"/>
    <col min="5391" max="5391" width="40.28515625" style="11" customWidth="1"/>
    <col min="5392" max="5392" width="24.140625" style="11" customWidth="1"/>
    <col min="5393" max="5393" width="36.28515625" style="11" customWidth="1"/>
    <col min="5394" max="5394" width="50.7109375" style="11" customWidth="1"/>
    <col min="5395" max="5630" width="9.140625" style="11"/>
    <col min="5631" max="5631" width="8.28515625" style="11" customWidth="1"/>
    <col min="5632" max="5632" width="9.140625" style="11"/>
    <col min="5633" max="5633" width="27" style="11" customWidth="1"/>
    <col min="5634" max="5634" width="9.140625" style="11"/>
    <col min="5635" max="5635" width="13" style="11" customWidth="1"/>
    <col min="5636" max="5636" width="20" style="11" customWidth="1"/>
    <col min="5637" max="5638" width="13.5703125" style="11" customWidth="1"/>
    <col min="5639" max="5639" width="9.42578125" style="11" bestFit="1" customWidth="1"/>
    <col min="5640" max="5641" width="9.140625" style="11"/>
    <col min="5642" max="5642" width="20.28515625" style="11" customWidth="1"/>
    <col min="5643" max="5643" width="24.85546875" style="11" customWidth="1"/>
    <col min="5644" max="5644" width="25" style="11" customWidth="1"/>
    <col min="5645" max="5645" width="26" style="11" customWidth="1"/>
    <col min="5646" max="5646" width="16.5703125" style="11" customWidth="1"/>
    <col min="5647" max="5647" width="40.28515625" style="11" customWidth="1"/>
    <col min="5648" max="5648" width="24.140625" style="11" customWidth="1"/>
    <col min="5649" max="5649" width="36.28515625" style="11" customWidth="1"/>
    <col min="5650" max="5650" width="50.7109375" style="11" customWidth="1"/>
    <col min="5651" max="5886" width="9.140625" style="11"/>
    <col min="5887" max="5887" width="8.28515625" style="11" customWidth="1"/>
    <col min="5888" max="5888" width="9.140625" style="11"/>
    <col min="5889" max="5889" width="27" style="11" customWidth="1"/>
    <col min="5890" max="5890" width="9.140625" style="11"/>
    <col min="5891" max="5891" width="13" style="11" customWidth="1"/>
    <col min="5892" max="5892" width="20" style="11" customWidth="1"/>
    <col min="5893" max="5894" width="13.5703125" style="11" customWidth="1"/>
    <col min="5895" max="5895" width="9.42578125" style="11" bestFit="1" customWidth="1"/>
    <col min="5896" max="5897" width="9.140625" style="11"/>
    <col min="5898" max="5898" width="20.28515625" style="11" customWidth="1"/>
    <col min="5899" max="5899" width="24.85546875" style="11" customWidth="1"/>
    <col min="5900" max="5900" width="25" style="11" customWidth="1"/>
    <col min="5901" max="5901" width="26" style="11" customWidth="1"/>
    <col min="5902" max="5902" width="16.5703125" style="11" customWidth="1"/>
    <col min="5903" max="5903" width="40.28515625" style="11" customWidth="1"/>
    <col min="5904" max="5904" width="24.140625" style="11" customWidth="1"/>
    <col min="5905" max="5905" width="36.28515625" style="11" customWidth="1"/>
    <col min="5906" max="5906" width="50.7109375" style="11" customWidth="1"/>
    <col min="5907" max="6142" width="9.140625" style="11"/>
    <col min="6143" max="6143" width="8.28515625" style="11" customWidth="1"/>
    <col min="6144" max="6144" width="9.140625" style="11"/>
    <col min="6145" max="6145" width="27" style="11" customWidth="1"/>
    <col min="6146" max="6146" width="9.140625" style="11"/>
    <col min="6147" max="6147" width="13" style="11" customWidth="1"/>
    <col min="6148" max="6148" width="20" style="11" customWidth="1"/>
    <col min="6149" max="6150" width="13.5703125" style="11" customWidth="1"/>
    <col min="6151" max="6151" width="9.42578125" style="11" bestFit="1" customWidth="1"/>
    <col min="6152" max="6153" width="9.140625" style="11"/>
    <col min="6154" max="6154" width="20.28515625" style="11" customWidth="1"/>
    <col min="6155" max="6155" width="24.85546875" style="11" customWidth="1"/>
    <col min="6156" max="6156" width="25" style="11" customWidth="1"/>
    <col min="6157" max="6157" width="26" style="11" customWidth="1"/>
    <col min="6158" max="6158" width="16.5703125" style="11" customWidth="1"/>
    <col min="6159" max="6159" width="40.28515625" style="11" customWidth="1"/>
    <col min="6160" max="6160" width="24.140625" style="11" customWidth="1"/>
    <col min="6161" max="6161" width="36.28515625" style="11" customWidth="1"/>
    <col min="6162" max="6162" width="50.7109375" style="11" customWidth="1"/>
    <col min="6163" max="6398" width="9.140625" style="11"/>
    <col min="6399" max="6399" width="8.28515625" style="11" customWidth="1"/>
    <col min="6400" max="6400" width="9.140625" style="11"/>
    <col min="6401" max="6401" width="27" style="11" customWidth="1"/>
    <col min="6402" max="6402" width="9.140625" style="11"/>
    <col min="6403" max="6403" width="13" style="11" customWidth="1"/>
    <col min="6404" max="6404" width="20" style="11" customWidth="1"/>
    <col min="6405" max="6406" width="13.5703125" style="11" customWidth="1"/>
    <col min="6407" max="6407" width="9.42578125" style="11" bestFit="1" customWidth="1"/>
    <col min="6408" max="6409" width="9.140625" style="11"/>
    <col min="6410" max="6410" width="20.28515625" style="11" customWidth="1"/>
    <col min="6411" max="6411" width="24.85546875" style="11" customWidth="1"/>
    <col min="6412" max="6412" width="25" style="11" customWidth="1"/>
    <col min="6413" max="6413" width="26" style="11" customWidth="1"/>
    <col min="6414" max="6414" width="16.5703125" style="11" customWidth="1"/>
    <col min="6415" max="6415" width="40.28515625" style="11" customWidth="1"/>
    <col min="6416" max="6416" width="24.140625" style="11" customWidth="1"/>
    <col min="6417" max="6417" width="36.28515625" style="11" customWidth="1"/>
    <col min="6418" max="6418" width="50.7109375" style="11" customWidth="1"/>
    <col min="6419" max="6654" width="9.140625" style="11"/>
    <col min="6655" max="6655" width="8.28515625" style="11" customWidth="1"/>
    <col min="6656" max="6656" width="9.140625" style="11"/>
    <col min="6657" max="6657" width="27" style="11" customWidth="1"/>
    <col min="6658" max="6658" width="9.140625" style="11"/>
    <col min="6659" max="6659" width="13" style="11" customWidth="1"/>
    <col min="6660" max="6660" width="20" style="11" customWidth="1"/>
    <col min="6661" max="6662" width="13.5703125" style="11" customWidth="1"/>
    <col min="6663" max="6663" width="9.42578125" style="11" bestFit="1" customWidth="1"/>
    <col min="6664" max="6665" width="9.140625" style="11"/>
    <col min="6666" max="6666" width="20.28515625" style="11" customWidth="1"/>
    <col min="6667" max="6667" width="24.85546875" style="11" customWidth="1"/>
    <col min="6668" max="6668" width="25" style="11" customWidth="1"/>
    <col min="6669" max="6669" width="26" style="11" customWidth="1"/>
    <col min="6670" max="6670" width="16.5703125" style="11" customWidth="1"/>
    <col min="6671" max="6671" width="40.28515625" style="11" customWidth="1"/>
    <col min="6672" max="6672" width="24.140625" style="11" customWidth="1"/>
    <col min="6673" max="6673" width="36.28515625" style="11" customWidth="1"/>
    <col min="6674" max="6674" width="50.7109375" style="11" customWidth="1"/>
    <col min="6675" max="6910" width="9.140625" style="11"/>
    <col min="6911" max="6911" width="8.28515625" style="11" customWidth="1"/>
    <col min="6912" max="6912" width="9.140625" style="11"/>
    <col min="6913" max="6913" width="27" style="11" customWidth="1"/>
    <col min="6914" max="6914" width="9.140625" style="11"/>
    <col min="6915" max="6915" width="13" style="11" customWidth="1"/>
    <col min="6916" max="6916" width="20" style="11" customWidth="1"/>
    <col min="6917" max="6918" width="13.5703125" style="11" customWidth="1"/>
    <col min="6919" max="6919" width="9.42578125" style="11" bestFit="1" customWidth="1"/>
    <col min="6920" max="6921" width="9.140625" style="11"/>
    <col min="6922" max="6922" width="20.28515625" style="11" customWidth="1"/>
    <col min="6923" max="6923" width="24.85546875" style="11" customWidth="1"/>
    <col min="6924" max="6924" width="25" style="11" customWidth="1"/>
    <col min="6925" max="6925" width="26" style="11" customWidth="1"/>
    <col min="6926" max="6926" width="16.5703125" style="11" customWidth="1"/>
    <col min="6927" max="6927" width="40.28515625" style="11" customWidth="1"/>
    <col min="6928" max="6928" width="24.140625" style="11" customWidth="1"/>
    <col min="6929" max="6929" width="36.28515625" style="11" customWidth="1"/>
    <col min="6930" max="6930" width="50.7109375" style="11" customWidth="1"/>
    <col min="6931" max="7166" width="9.140625" style="11"/>
    <col min="7167" max="7167" width="8.28515625" style="11" customWidth="1"/>
    <col min="7168" max="7168" width="9.140625" style="11"/>
    <col min="7169" max="7169" width="27" style="11" customWidth="1"/>
    <col min="7170" max="7170" width="9.140625" style="11"/>
    <col min="7171" max="7171" width="13" style="11" customWidth="1"/>
    <col min="7172" max="7172" width="20" style="11" customWidth="1"/>
    <col min="7173" max="7174" width="13.5703125" style="11" customWidth="1"/>
    <col min="7175" max="7175" width="9.42578125" style="11" bestFit="1" customWidth="1"/>
    <col min="7176" max="7177" width="9.140625" style="11"/>
    <col min="7178" max="7178" width="20.28515625" style="11" customWidth="1"/>
    <col min="7179" max="7179" width="24.85546875" style="11" customWidth="1"/>
    <col min="7180" max="7180" width="25" style="11" customWidth="1"/>
    <col min="7181" max="7181" width="26" style="11" customWidth="1"/>
    <col min="7182" max="7182" width="16.5703125" style="11" customWidth="1"/>
    <col min="7183" max="7183" width="40.28515625" style="11" customWidth="1"/>
    <col min="7184" max="7184" width="24.140625" style="11" customWidth="1"/>
    <col min="7185" max="7185" width="36.28515625" style="11" customWidth="1"/>
    <col min="7186" max="7186" width="50.7109375" style="11" customWidth="1"/>
    <col min="7187" max="7422" width="9.140625" style="11"/>
    <col min="7423" max="7423" width="8.28515625" style="11" customWidth="1"/>
    <col min="7424" max="7424" width="9.140625" style="11"/>
    <col min="7425" max="7425" width="27" style="11" customWidth="1"/>
    <col min="7426" max="7426" width="9.140625" style="11"/>
    <col min="7427" max="7427" width="13" style="11" customWidth="1"/>
    <col min="7428" max="7428" width="20" style="11" customWidth="1"/>
    <col min="7429" max="7430" width="13.5703125" style="11" customWidth="1"/>
    <col min="7431" max="7431" width="9.42578125" style="11" bestFit="1" customWidth="1"/>
    <col min="7432" max="7433" width="9.140625" style="11"/>
    <col min="7434" max="7434" width="20.28515625" style="11" customWidth="1"/>
    <col min="7435" max="7435" width="24.85546875" style="11" customWidth="1"/>
    <col min="7436" max="7436" width="25" style="11" customWidth="1"/>
    <col min="7437" max="7437" width="26" style="11" customWidth="1"/>
    <col min="7438" max="7438" width="16.5703125" style="11" customWidth="1"/>
    <col min="7439" max="7439" width="40.28515625" style="11" customWidth="1"/>
    <col min="7440" max="7440" width="24.140625" style="11" customWidth="1"/>
    <col min="7441" max="7441" width="36.28515625" style="11" customWidth="1"/>
    <col min="7442" max="7442" width="50.7109375" style="11" customWidth="1"/>
    <col min="7443" max="7678" width="9.140625" style="11"/>
    <col min="7679" max="7679" width="8.28515625" style="11" customWidth="1"/>
    <col min="7680" max="7680" width="9.140625" style="11"/>
    <col min="7681" max="7681" width="27" style="11" customWidth="1"/>
    <col min="7682" max="7682" width="9.140625" style="11"/>
    <col min="7683" max="7683" width="13" style="11" customWidth="1"/>
    <col min="7684" max="7684" width="20" style="11" customWidth="1"/>
    <col min="7685" max="7686" width="13.5703125" style="11" customWidth="1"/>
    <col min="7687" max="7687" width="9.42578125" style="11" bestFit="1" customWidth="1"/>
    <col min="7688" max="7689" width="9.140625" style="11"/>
    <col min="7690" max="7690" width="20.28515625" style="11" customWidth="1"/>
    <col min="7691" max="7691" width="24.85546875" style="11" customWidth="1"/>
    <col min="7692" max="7692" width="25" style="11" customWidth="1"/>
    <col min="7693" max="7693" width="26" style="11" customWidth="1"/>
    <col min="7694" max="7694" width="16.5703125" style="11" customWidth="1"/>
    <col min="7695" max="7695" width="40.28515625" style="11" customWidth="1"/>
    <col min="7696" max="7696" width="24.140625" style="11" customWidth="1"/>
    <col min="7697" max="7697" width="36.28515625" style="11" customWidth="1"/>
    <col min="7698" max="7698" width="50.7109375" style="11" customWidth="1"/>
    <col min="7699" max="7934" width="9.140625" style="11"/>
    <col min="7935" max="7935" width="8.28515625" style="11" customWidth="1"/>
    <col min="7936" max="7936" width="9.140625" style="11"/>
    <col min="7937" max="7937" width="27" style="11" customWidth="1"/>
    <col min="7938" max="7938" width="9.140625" style="11"/>
    <col min="7939" max="7939" width="13" style="11" customWidth="1"/>
    <col min="7940" max="7940" width="20" style="11" customWidth="1"/>
    <col min="7941" max="7942" width="13.5703125" style="11" customWidth="1"/>
    <col min="7943" max="7943" width="9.42578125" style="11" bestFit="1" customWidth="1"/>
    <col min="7944" max="7945" width="9.140625" style="11"/>
    <col min="7946" max="7946" width="20.28515625" style="11" customWidth="1"/>
    <col min="7947" max="7947" width="24.85546875" style="11" customWidth="1"/>
    <col min="7948" max="7948" width="25" style="11" customWidth="1"/>
    <col min="7949" max="7949" width="26" style="11" customWidth="1"/>
    <col min="7950" max="7950" width="16.5703125" style="11" customWidth="1"/>
    <col min="7951" max="7951" width="40.28515625" style="11" customWidth="1"/>
    <col min="7952" max="7952" width="24.140625" style="11" customWidth="1"/>
    <col min="7953" max="7953" width="36.28515625" style="11" customWidth="1"/>
    <col min="7954" max="7954" width="50.7109375" style="11" customWidth="1"/>
    <col min="7955" max="8190" width="9.140625" style="11"/>
    <col min="8191" max="8191" width="8.28515625" style="11" customWidth="1"/>
    <col min="8192" max="8192" width="9.140625" style="11"/>
    <col min="8193" max="8193" width="27" style="11" customWidth="1"/>
    <col min="8194" max="8194" width="9.140625" style="11"/>
    <col min="8195" max="8195" width="13" style="11" customWidth="1"/>
    <col min="8196" max="8196" width="20" style="11" customWidth="1"/>
    <col min="8197" max="8198" width="13.5703125" style="11" customWidth="1"/>
    <col min="8199" max="8199" width="9.42578125" style="11" bestFit="1" customWidth="1"/>
    <col min="8200" max="8201" width="9.140625" style="11"/>
    <col min="8202" max="8202" width="20.28515625" style="11" customWidth="1"/>
    <col min="8203" max="8203" width="24.85546875" style="11" customWidth="1"/>
    <col min="8204" max="8204" width="25" style="11" customWidth="1"/>
    <col min="8205" max="8205" width="26" style="11" customWidth="1"/>
    <col min="8206" max="8206" width="16.5703125" style="11" customWidth="1"/>
    <col min="8207" max="8207" width="40.28515625" style="11" customWidth="1"/>
    <col min="8208" max="8208" width="24.140625" style="11" customWidth="1"/>
    <col min="8209" max="8209" width="36.28515625" style="11" customWidth="1"/>
    <col min="8210" max="8210" width="50.7109375" style="11" customWidth="1"/>
    <col min="8211" max="8446" width="9.140625" style="11"/>
    <col min="8447" max="8447" width="8.28515625" style="11" customWidth="1"/>
    <col min="8448" max="8448" width="9.140625" style="11"/>
    <col min="8449" max="8449" width="27" style="11" customWidth="1"/>
    <col min="8450" max="8450" width="9.140625" style="11"/>
    <col min="8451" max="8451" width="13" style="11" customWidth="1"/>
    <col min="8452" max="8452" width="20" style="11" customWidth="1"/>
    <col min="8453" max="8454" width="13.5703125" style="11" customWidth="1"/>
    <col min="8455" max="8455" width="9.42578125" style="11" bestFit="1" customWidth="1"/>
    <col min="8456" max="8457" width="9.140625" style="11"/>
    <col min="8458" max="8458" width="20.28515625" style="11" customWidth="1"/>
    <col min="8459" max="8459" width="24.85546875" style="11" customWidth="1"/>
    <col min="8460" max="8460" width="25" style="11" customWidth="1"/>
    <col min="8461" max="8461" width="26" style="11" customWidth="1"/>
    <col min="8462" max="8462" width="16.5703125" style="11" customWidth="1"/>
    <col min="8463" max="8463" width="40.28515625" style="11" customWidth="1"/>
    <col min="8464" max="8464" width="24.140625" style="11" customWidth="1"/>
    <col min="8465" max="8465" width="36.28515625" style="11" customWidth="1"/>
    <col min="8466" max="8466" width="50.7109375" style="11" customWidth="1"/>
    <col min="8467" max="8702" width="9.140625" style="11"/>
    <col min="8703" max="8703" width="8.28515625" style="11" customWidth="1"/>
    <col min="8704" max="8704" width="9.140625" style="11"/>
    <col min="8705" max="8705" width="27" style="11" customWidth="1"/>
    <col min="8706" max="8706" width="9.140625" style="11"/>
    <col min="8707" max="8707" width="13" style="11" customWidth="1"/>
    <col min="8708" max="8708" width="20" style="11" customWidth="1"/>
    <col min="8709" max="8710" width="13.5703125" style="11" customWidth="1"/>
    <col min="8711" max="8711" width="9.42578125" style="11" bestFit="1" customWidth="1"/>
    <col min="8712" max="8713" width="9.140625" style="11"/>
    <col min="8714" max="8714" width="20.28515625" style="11" customWidth="1"/>
    <col min="8715" max="8715" width="24.85546875" style="11" customWidth="1"/>
    <col min="8716" max="8716" width="25" style="11" customWidth="1"/>
    <col min="8717" max="8717" width="26" style="11" customWidth="1"/>
    <col min="8718" max="8718" width="16.5703125" style="11" customWidth="1"/>
    <col min="8719" max="8719" width="40.28515625" style="11" customWidth="1"/>
    <col min="8720" max="8720" width="24.140625" style="11" customWidth="1"/>
    <col min="8721" max="8721" width="36.28515625" style="11" customWidth="1"/>
    <col min="8722" max="8722" width="50.7109375" style="11" customWidth="1"/>
    <col min="8723" max="8958" width="9.140625" style="11"/>
    <col min="8959" max="8959" width="8.28515625" style="11" customWidth="1"/>
    <col min="8960" max="8960" width="9.140625" style="11"/>
    <col min="8961" max="8961" width="27" style="11" customWidth="1"/>
    <col min="8962" max="8962" width="9.140625" style="11"/>
    <col min="8963" max="8963" width="13" style="11" customWidth="1"/>
    <col min="8964" max="8964" width="20" style="11" customWidth="1"/>
    <col min="8965" max="8966" width="13.5703125" style="11" customWidth="1"/>
    <col min="8967" max="8967" width="9.42578125" style="11" bestFit="1" customWidth="1"/>
    <col min="8968" max="8969" width="9.140625" style="11"/>
    <col min="8970" max="8970" width="20.28515625" style="11" customWidth="1"/>
    <col min="8971" max="8971" width="24.85546875" style="11" customWidth="1"/>
    <col min="8972" max="8972" width="25" style="11" customWidth="1"/>
    <col min="8973" max="8973" width="26" style="11" customWidth="1"/>
    <col min="8974" max="8974" width="16.5703125" style="11" customWidth="1"/>
    <col min="8975" max="8975" width="40.28515625" style="11" customWidth="1"/>
    <col min="8976" max="8976" width="24.140625" style="11" customWidth="1"/>
    <col min="8977" max="8977" width="36.28515625" style="11" customWidth="1"/>
    <col min="8978" max="8978" width="50.7109375" style="11" customWidth="1"/>
    <col min="8979" max="9214" width="9.140625" style="11"/>
    <col min="9215" max="9215" width="8.28515625" style="11" customWidth="1"/>
    <col min="9216" max="9216" width="9.140625" style="11"/>
    <col min="9217" max="9217" width="27" style="11" customWidth="1"/>
    <col min="9218" max="9218" width="9.140625" style="11"/>
    <col min="9219" max="9219" width="13" style="11" customWidth="1"/>
    <col min="9220" max="9220" width="20" style="11" customWidth="1"/>
    <col min="9221" max="9222" width="13.5703125" style="11" customWidth="1"/>
    <col min="9223" max="9223" width="9.42578125" style="11" bestFit="1" customWidth="1"/>
    <col min="9224" max="9225" width="9.140625" style="11"/>
    <col min="9226" max="9226" width="20.28515625" style="11" customWidth="1"/>
    <col min="9227" max="9227" width="24.85546875" style="11" customWidth="1"/>
    <col min="9228" max="9228" width="25" style="11" customWidth="1"/>
    <col min="9229" max="9229" width="26" style="11" customWidth="1"/>
    <col min="9230" max="9230" width="16.5703125" style="11" customWidth="1"/>
    <col min="9231" max="9231" width="40.28515625" style="11" customWidth="1"/>
    <col min="9232" max="9232" width="24.140625" style="11" customWidth="1"/>
    <col min="9233" max="9233" width="36.28515625" style="11" customWidth="1"/>
    <col min="9234" max="9234" width="50.7109375" style="11" customWidth="1"/>
    <col min="9235" max="9470" width="9.140625" style="11"/>
    <col min="9471" max="9471" width="8.28515625" style="11" customWidth="1"/>
    <col min="9472" max="9472" width="9.140625" style="11"/>
    <col min="9473" max="9473" width="27" style="11" customWidth="1"/>
    <col min="9474" max="9474" width="9.140625" style="11"/>
    <col min="9475" max="9475" width="13" style="11" customWidth="1"/>
    <col min="9476" max="9476" width="20" style="11" customWidth="1"/>
    <col min="9477" max="9478" width="13.5703125" style="11" customWidth="1"/>
    <col min="9479" max="9479" width="9.42578125" style="11" bestFit="1" customWidth="1"/>
    <col min="9480" max="9481" width="9.140625" style="11"/>
    <col min="9482" max="9482" width="20.28515625" style="11" customWidth="1"/>
    <col min="9483" max="9483" width="24.85546875" style="11" customWidth="1"/>
    <col min="9484" max="9484" width="25" style="11" customWidth="1"/>
    <col min="9485" max="9485" width="26" style="11" customWidth="1"/>
    <col min="9486" max="9486" width="16.5703125" style="11" customWidth="1"/>
    <col min="9487" max="9487" width="40.28515625" style="11" customWidth="1"/>
    <col min="9488" max="9488" width="24.140625" style="11" customWidth="1"/>
    <col min="9489" max="9489" width="36.28515625" style="11" customWidth="1"/>
    <col min="9490" max="9490" width="50.7109375" style="11" customWidth="1"/>
    <col min="9491" max="9726" width="9.140625" style="11"/>
    <col min="9727" max="9727" width="8.28515625" style="11" customWidth="1"/>
    <col min="9728" max="9728" width="9.140625" style="11"/>
    <col min="9729" max="9729" width="27" style="11" customWidth="1"/>
    <col min="9730" max="9730" width="9.140625" style="11"/>
    <col min="9731" max="9731" width="13" style="11" customWidth="1"/>
    <col min="9732" max="9732" width="20" style="11" customWidth="1"/>
    <col min="9733" max="9734" width="13.5703125" style="11" customWidth="1"/>
    <col min="9735" max="9735" width="9.42578125" style="11" bestFit="1" customWidth="1"/>
    <col min="9736" max="9737" width="9.140625" style="11"/>
    <col min="9738" max="9738" width="20.28515625" style="11" customWidth="1"/>
    <col min="9739" max="9739" width="24.85546875" style="11" customWidth="1"/>
    <col min="9740" max="9740" width="25" style="11" customWidth="1"/>
    <col min="9741" max="9741" width="26" style="11" customWidth="1"/>
    <col min="9742" max="9742" width="16.5703125" style="11" customWidth="1"/>
    <col min="9743" max="9743" width="40.28515625" style="11" customWidth="1"/>
    <col min="9744" max="9744" width="24.140625" style="11" customWidth="1"/>
    <col min="9745" max="9745" width="36.28515625" style="11" customWidth="1"/>
    <col min="9746" max="9746" width="50.7109375" style="11" customWidth="1"/>
    <col min="9747" max="9982" width="9.140625" style="11"/>
    <col min="9983" max="9983" width="8.28515625" style="11" customWidth="1"/>
    <col min="9984" max="9984" width="9.140625" style="11"/>
    <col min="9985" max="9985" width="27" style="11" customWidth="1"/>
    <col min="9986" max="9986" width="9.140625" style="11"/>
    <col min="9987" max="9987" width="13" style="11" customWidth="1"/>
    <col min="9988" max="9988" width="20" style="11" customWidth="1"/>
    <col min="9989" max="9990" width="13.5703125" style="11" customWidth="1"/>
    <col min="9991" max="9991" width="9.42578125" style="11" bestFit="1" customWidth="1"/>
    <col min="9992" max="9993" width="9.140625" style="11"/>
    <col min="9994" max="9994" width="20.28515625" style="11" customWidth="1"/>
    <col min="9995" max="9995" width="24.85546875" style="11" customWidth="1"/>
    <col min="9996" max="9996" width="25" style="11" customWidth="1"/>
    <col min="9997" max="9997" width="26" style="11" customWidth="1"/>
    <col min="9998" max="9998" width="16.5703125" style="11" customWidth="1"/>
    <col min="9999" max="9999" width="40.28515625" style="11" customWidth="1"/>
    <col min="10000" max="10000" width="24.140625" style="11" customWidth="1"/>
    <col min="10001" max="10001" width="36.28515625" style="11" customWidth="1"/>
    <col min="10002" max="10002" width="50.7109375" style="11" customWidth="1"/>
    <col min="10003" max="10238" width="9.140625" style="11"/>
    <col min="10239" max="10239" width="8.28515625" style="11" customWidth="1"/>
    <col min="10240" max="10240" width="9.140625" style="11"/>
    <col min="10241" max="10241" width="27" style="11" customWidth="1"/>
    <col min="10242" max="10242" width="9.140625" style="11"/>
    <col min="10243" max="10243" width="13" style="11" customWidth="1"/>
    <col min="10244" max="10244" width="20" style="11" customWidth="1"/>
    <col min="10245" max="10246" width="13.5703125" style="11" customWidth="1"/>
    <col min="10247" max="10247" width="9.42578125" style="11" bestFit="1" customWidth="1"/>
    <col min="10248" max="10249" width="9.140625" style="11"/>
    <col min="10250" max="10250" width="20.28515625" style="11" customWidth="1"/>
    <col min="10251" max="10251" width="24.85546875" style="11" customWidth="1"/>
    <col min="10252" max="10252" width="25" style="11" customWidth="1"/>
    <col min="10253" max="10253" width="26" style="11" customWidth="1"/>
    <col min="10254" max="10254" width="16.5703125" style="11" customWidth="1"/>
    <col min="10255" max="10255" width="40.28515625" style="11" customWidth="1"/>
    <col min="10256" max="10256" width="24.140625" style="11" customWidth="1"/>
    <col min="10257" max="10257" width="36.28515625" style="11" customWidth="1"/>
    <col min="10258" max="10258" width="50.7109375" style="11" customWidth="1"/>
    <col min="10259" max="10494" width="9.140625" style="11"/>
    <col min="10495" max="10495" width="8.28515625" style="11" customWidth="1"/>
    <col min="10496" max="10496" width="9.140625" style="11"/>
    <col min="10497" max="10497" width="27" style="11" customWidth="1"/>
    <col min="10498" max="10498" width="9.140625" style="11"/>
    <col min="10499" max="10499" width="13" style="11" customWidth="1"/>
    <col min="10500" max="10500" width="20" style="11" customWidth="1"/>
    <col min="10501" max="10502" width="13.5703125" style="11" customWidth="1"/>
    <col min="10503" max="10503" width="9.42578125" style="11" bestFit="1" customWidth="1"/>
    <col min="10504" max="10505" width="9.140625" style="11"/>
    <col min="10506" max="10506" width="20.28515625" style="11" customWidth="1"/>
    <col min="10507" max="10507" width="24.85546875" style="11" customWidth="1"/>
    <col min="10508" max="10508" width="25" style="11" customWidth="1"/>
    <col min="10509" max="10509" width="26" style="11" customWidth="1"/>
    <col min="10510" max="10510" width="16.5703125" style="11" customWidth="1"/>
    <col min="10511" max="10511" width="40.28515625" style="11" customWidth="1"/>
    <col min="10512" max="10512" width="24.140625" style="11" customWidth="1"/>
    <col min="10513" max="10513" width="36.28515625" style="11" customWidth="1"/>
    <col min="10514" max="10514" width="50.7109375" style="11" customWidth="1"/>
    <col min="10515" max="10750" width="9.140625" style="11"/>
    <col min="10751" max="10751" width="8.28515625" style="11" customWidth="1"/>
    <col min="10752" max="10752" width="9.140625" style="11"/>
    <col min="10753" max="10753" width="27" style="11" customWidth="1"/>
    <col min="10754" max="10754" width="9.140625" style="11"/>
    <col min="10755" max="10755" width="13" style="11" customWidth="1"/>
    <col min="10756" max="10756" width="20" style="11" customWidth="1"/>
    <col min="10757" max="10758" width="13.5703125" style="11" customWidth="1"/>
    <col min="10759" max="10759" width="9.42578125" style="11" bestFit="1" customWidth="1"/>
    <col min="10760" max="10761" width="9.140625" style="11"/>
    <col min="10762" max="10762" width="20.28515625" style="11" customWidth="1"/>
    <col min="10763" max="10763" width="24.85546875" style="11" customWidth="1"/>
    <col min="10764" max="10764" width="25" style="11" customWidth="1"/>
    <col min="10765" max="10765" width="26" style="11" customWidth="1"/>
    <col min="10766" max="10766" width="16.5703125" style="11" customWidth="1"/>
    <col min="10767" max="10767" width="40.28515625" style="11" customWidth="1"/>
    <col min="10768" max="10768" width="24.140625" style="11" customWidth="1"/>
    <col min="10769" max="10769" width="36.28515625" style="11" customWidth="1"/>
    <col min="10770" max="10770" width="50.7109375" style="11" customWidth="1"/>
    <col min="10771" max="11006" width="9.140625" style="11"/>
    <col min="11007" max="11007" width="8.28515625" style="11" customWidth="1"/>
    <col min="11008" max="11008" width="9.140625" style="11"/>
    <col min="11009" max="11009" width="27" style="11" customWidth="1"/>
    <col min="11010" max="11010" width="9.140625" style="11"/>
    <col min="11011" max="11011" width="13" style="11" customWidth="1"/>
    <col min="11012" max="11012" width="20" style="11" customWidth="1"/>
    <col min="11013" max="11014" width="13.5703125" style="11" customWidth="1"/>
    <col min="11015" max="11015" width="9.42578125" style="11" bestFit="1" customWidth="1"/>
    <col min="11016" max="11017" width="9.140625" style="11"/>
    <col min="11018" max="11018" width="20.28515625" style="11" customWidth="1"/>
    <col min="11019" max="11019" width="24.85546875" style="11" customWidth="1"/>
    <col min="11020" max="11020" width="25" style="11" customWidth="1"/>
    <col min="11021" max="11021" width="26" style="11" customWidth="1"/>
    <col min="11022" max="11022" width="16.5703125" style="11" customWidth="1"/>
    <col min="11023" max="11023" width="40.28515625" style="11" customWidth="1"/>
    <col min="11024" max="11024" width="24.140625" style="11" customWidth="1"/>
    <col min="11025" max="11025" width="36.28515625" style="11" customWidth="1"/>
    <col min="11026" max="11026" width="50.7109375" style="11" customWidth="1"/>
    <col min="11027" max="11262" width="9.140625" style="11"/>
    <col min="11263" max="11263" width="8.28515625" style="11" customWidth="1"/>
    <col min="11264" max="11264" width="9.140625" style="11"/>
    <col min="11265" max="11265" width="27" style="11" customWidth="1"/>
    <col min="11266" max="11266" width="9.140625" style="11"/>
    <col min="11267" max="11267" width="13" style="11" customWidth="1"/>
    <col min="11268" max="11268" width="20" style="11" customWidth="1"/>
    <col min="11269" max="11270" width="13.5703125" style="11" customWidth="1"/>
    <col min="11271" max="11271" width="9.42578125" style="11" bestFit="1" customWidth="1"/>
    <col min="11272" max="11273" width="9.140625" style="11"/>
    <col min="11274" max="11274" width="20.28515625" style="11" customWidth="1"/>
    <col min="11275" max="11275" width="24.85546875" style="11" customWidth="1"/>
    <col min="11276" max="11276" width="25" style="11" customWidth="1"/>
    <col min="11277" max="11277" width="26" style="11" customWidth="1"/>
    <col min="11278" max="11278" width="16.5703125" style="11" customWidth="1"/>
    <col min="11279" max="11279" width="40.28515625" style="11" customWidth="1"/>
    <col min="11280" max="11280" width="24.140625" style="11" customWidth="1"/>
    <col min="11281" max="11281" width="36.28515625" style="11" customWidth="1"/>
    <col min="11282" max="11282" width="50.7109375" style="11" customWidth="1"/>
    <col min="11283" max="11518" width="9.140625" style="11"/>
    <col min="11519" max="11519" width="8.28515625" style="11" customWidth="1"/>
    <col min="11520" max="11520" width="9.140625" style="11"/>
    <col min="11521" max="11521" width="27" style="11" customWidth="1"/>
    <col min="11522" max="11522" width="9.140625" style="11"/>
    <col min="11523" max="11523" width="13" style="11" customWidth="1"/>
    <col min="11524" max="11524" width="20" style="11" customWidth="1"/>
    <col min="11525" max="11526" width="13.5703125" style="11" customWidth="1"/>
    <col min="11527" max="11527" width="9.42578125" style="11" bestFit="1" customWidth="1"/>
    <col min="11528" max="11529" width="9.140625" style="11"/>
    <col min="11530" max="11530" width="20.28515625" style="11" customWidth="1"/>
    <col min="11531" max="11531" width="24.85546875" style="11" customWidth="1"/>
    <col min="11532" max="11532" width="25" style="11" customWidth="1"/>
    <col min="11533" max="11533" width="26" style="11" customWidth="1"/>
    <col min="11534" max="11534" width="16.5703125" style="11" customWidth="1"/>
    <col min="11535" max="11535" width="40.28515625" style="11" customWidth="1"/>
    <col min="11536" max="11536" width="24.140625" style="11" customWidth="1"/>
    <col min="11537" max="11537" width="36.28515625" style="11" customWidth="1"/>
    <col min="11538" max="11538" width="50.7109375" style="11" customWidth="1"/>
    <col min="11539" max="11774" width="9.140625" style="11"/>
    <col min="11775" max="11775" width="8.28515625" style="11" customWidth="1"/>
    <col min="11776" max="11776" width="9.140625" style="11"/>
    <col min="11777" max="11777" width="27" style="11" customWidth="1"/>
    <col min="11778" max="11778" width="9.140625" style="11"/>
    <col min="11779" max="11779" width="13" style="11" customWidth="1"/>
    <col min="11780" max="11780" width="20" style="11" customWidth="1"/>
    <col min="11781" max="11782" width="13.5703125" style="11" customWidth="1"/>
    <col min="11783" max="11783" width="9.42578125" style="11" bestFit="1" customWidth="1"/>
    <col min="11784" max="11785" width="9.140625" style="11"/>
    <col min="11786" max="11786" width="20.28515625" style="11" customWidth="1"/>
    <col min="11787" max="11787" width="24.85546875" style="11" customWidth="1"/>
    <col min="11788" max="11788" width="25" style="11" customWidth="1"/>
    <col min="11789" max="11789" width="26" style="11" customWidth="1"/>
    <col min="11790" max="11790" width="16.5703125" style="11" customWidth="1"/>
    <col min="11791" max="11791" width="40.28515625" style="11" customWidth="1"/>
    <col min="11792" max="11792" width="24.140625" style="11" customWidth="1"/>
    <col min="11793" max="11793" width="36.28515625" style="11" customWidth="1"/>
    <col min="11794" max="11794" width="50.7109375" style="11" customWidth="1"/>
    <col min="11795" max="12030" width="9.140625" style="11"/>
    <col min="12031" max="12031" width="8.28515625" style="11" customWidth="1"/>
    <col min="12032" max="12032" width="9.140625" style="11"/>
    <col min="12033" max="12033" width="27" style="11" customWidth="1"/>
    <col min="12034" max="12034" width="9.140625" style="11"/>
    <col min="12035" max="12035" width="13" style="11" customWidth="1"/>
    <col min="12036" max="12036" width="20" style="11" customWidth="1"/>
    <col min="12037" max="12038" width="13.5703125" style="11" customWidth="1"/>
    <col min="12039" max="12039" width="9.42578125" style="11" bestFit="1" customWidth="1"/>
    <col min="12040" max="12041" width="9.140625" style="11"/>
    <col min="12042" max="12042" width="20.28515625" style="11" customWidth="1"/>
    <col min="12043" max="12043" width="24.85546875" style="11" customWidth="1"/>
    <col min="12044" max="12044" width="25" style="11" customWidth="1"/>
    <col min="12045" max="12045" width="26" style="11" customWidth="1"/>
    <col min="12046" max="12046" width="16.5703125" style="11" customWidth="1"/>
    <col min="12047" max="12047" width="40.28515625" style="11" customWidth="1"/>
    <col min="12048" max="12048" width="24.140625" style="11" customWidth="1"/>
    <col min="12049" max="12049" width="36.28515625" style="11" customWidth="1"/>
    <col min="12050" max="12050" width="50.7109375" style="11" customWidth="1"/>
    <col min="12051" max="12286" width="9.140625" style="11"/>
    <col min="12287" max="12287" width="8.28515625" style="11" customWidth="1"/>
    <col min="12288" max="12288" width="9.140625" style="11"/>
    <col min="12289" max="12289" width="27" style="11" customWidth="1"/>
    <col min="12290" max="12290" width="9.140625" style="11"/>
    <col min="12291" max="12291" width="13" style="11" customWidth="1"/>
    <col min="12292" max="12292" width="20" style="11" customWidth="1"/>
    <col min="12293" max="12294" width="13.5703125" style="11" customWidth="1"/>
    <col min="12295" max="12295" width="9.42578125" style="11" bestFit="1" customWidth="1"/>
    <col min="12296" max="12297" width="9.140625" style="11"/>
    <col min="12298" max="12298" width="20.28515625" style="11" customWidth="1"/>
    <col min="12299" max="12299" width="24.85546875" style="11" customWidth="1"/>
    <col min="12300" max="12300" width="25" style="11" customWidth="1"/>
    <col min="12301" max="12301" width="26" style="11" customWidth="1"/>
    <col min="12302" max="12302" width="16.5703125" style="11" customWidth="1"/>
    <col min="12303" max="12303" width="40.28515625" style="11" customWidth="1"/>
    <col min="12304" max="12304" width="24.140625" style="11" customWidth="1"/>
    <col min="12305" max="12305" width="36.28515625" style="11" customWidth="1"/>
    <col min="12306" max="12306" width="50.7109375" style="11" customWidth="1"/>
    <col min="12307" max="12542" width="9.140625" style="11"/>
    <col min="12543" max="12543" width="8.28515625" style="11" customWidth="1"/>
    <col min="12544" max="12544" width="9.140625" style="11"/>
    <col min="12545" max="12545" width="27" style="11" customWidth="1"/>
    <col min="12546" max="12546" width="9.140625" style="11"/>
    <col min="12547" max="12547" width="13" style="11" customWidth="1"/>
    <col min="12548" max="12548" width="20" style="11" customWidth="1"/>
    <col min="12549" max="12550" width="13.5703125" style="11" customWidth="1"/>
    <col min="12551" max="12551" width="9.42578125" style="11" bestFit="1" customWidth="1"/>
    <col min="12552" max="12553" width="9.140625" style="11"/>
    <col min="12554" max="12554" width="20.28515625" style="11" customWidth="1"/>
    <col min="12555" max="12555" width="24.85546875" style="11" customWidth="1"/>
    <col min="12556" max="12556" width="25" style="11" customWidth="1"/>
    <col min="12557" max="12557" width="26" style="11" customWidth="1"/>
    <col min="12558" max="12558" width="16.5703125" style="11" customWidth="1"/>
    <col min="12559" max="12559" width="40.28515625" style="11" customWidth="1"/>
    <col min="12560" max="12560" width="24.140625" style="11" customWidth="1"/>
    <col min="12561" max="12561" width="36.28515625" style="11" customWidth="1"/>
    <col min="12562" max="12562" width="50.7109375" style="11" customWidth="1"/>
    <col min="12563" max="12798" width="9.140625" style="11"/>
    <col min="12799" max="12799" width="8.28515625" style="11" customWidth="1"/>
    <col min="12800" max="12800" width="9.140625" style="11"/>
    <col min="12801" max="12801" width="27" style="11" customWidth="1"/>
    <col min="12802" max="12802" width="9.140625" style="11"/>
    <col min="12803" max="12803" width="13" style="11" customWidth="1"/>
    <col min="12804" max="12804" width="20" style="11" customWidth="1"/>
    <col min="12805" max="12806" width="13.5703125" style="11" customWidth="1"/>
    <col min="12807" max="12807" width="9.42578125" style="11" bestFit="1" customWidth="1"/>
    <col min="12808" max="12809" width="9.140625" style="11"/>
    <col min="12810" max="12810" width="20.28515625" style="11" customWidth="1"/>
    <col min="12811" max="12811" width="24.85546875" style="11" customWidth="1"/>
    <col min="12812" max="12812" width="25" style="11" customWidth="1"/>
    <col min="12813" max="12813" width="26" style="11" customWidth="1"/>
    <col min="12814" max="12814" width="16.5703125" style="11" customWidth="1"/>
    <col min="12815" max="12815" width="40.28515625" style="11" customWidth="1"/>
    <col min="12816" max="12816" width="24.140625" style="11" customWidth="1"/>
    <col min="12817" max="12817" width="36.28515625" style="11" customWidth="1"/>
    <col min="12818" max="12818" width="50.7109375" style="11" customWidth="1"/>
    <col min="12819" max="13054" width="9.140625" style="11"/>
    <col min="13055" max="13055" width="8.28515625" style="11" customWidth="1"/>
    <col min="13056" max="13056" width="9.140625" style="11"/>
    <col min="13057" max="13057" width="27" style="11" customWidth="1"/>
    <col min="13058" max="13058" width="9.140625" style="11"/>
    <col min="13059" max="13059" width="13" style="11" customWidth="1"/>
    <col min="13060" max="13060" width="20" style="11" customWidth="1"/>
    <col min="13061" max="13062" width="13.5703125" style="11" customWidth="1"/>
    <col min="13063" max="13063" width="9.42578125" style="11" bestFit="1" customWidth="1"/>
    <col min="13064" max="13065" width="9.140625" style="11"/>
    <col min="13066" max="13066" width="20.28515625" style="11" customWidth="1"/>
    <col min="13067" max="13067" width="24.85546875" style="11" customWidth="1"/>
    <col min="13068" max="13068" width="25" style="11" customWidth="1"/>
    <col min="13069" max="13069" width="26" style="11" customWidth="1"/>
    <col min="13070" max="13070" width="16.5703125" style="11" customWidth="1"/>
    <col min="13071" max="13071" width="40.28515625" style="11" customWidth="1"/>
    <col min="13072" max="13072" width="24.140625" style="11" customWidth="1"/>
    <col min="13073" max="13073" width="36.28515625" style="11" customWidth="1"/>
    <col min="13074" max="13074" width="50.7109375" style="11" customWidth="1"/>
    <col min="13075" max="13310" width="9.140625" style="11"/>
    <col min="13311" max="13311" width="8.28515625" style="11" customWidth="1"/>
    <col min="13312" max="13312" width="9.140625" style="11"/>
    <col min="13313" max="13313" width="27" style="11" customWidth="1"/>
    <col min="13314" max="13314" width="9.140625" style="11"/>
    <col min="13315" max="13315" width="13" style="11" customWidth="1"/>
    <col min="13316" max="13316" width="20" style="11" customWidth="1"/>
    <col min="13317" max="13318" width="13.5703125" style="11" customWidth="1"/>
    <col min="13319" max="13319" width="9.42578125" style="11" bestFit="1" customWidth="1"/>
    <col min="13320" max="13321" width="9.140625" style="11"/>
    <col min="13322" max="13322" width="20.28515625" style="11" customWidth="1"/>
    <col min="13323" max="13323" width="24.85546875" style="11" customWidth="1"/>
    <col min="13324" max="13324" width="25" style="11" customWidth="1"/>
    <col min="13325" max="13325" width="26" style="11" customWidth="1"/>
    <col min="13326" max="13326" width="16.5703125" style="11" customWidth="1"/>
    <col min="13327" max="13327" width="40.28515625" style="11" customWidth="1"/>
    <col min="13328" max="13328" width="24.140625" style="11" customWidth="1"/>
    <col min="13329" max="13329" width="36.28515625" style="11" customWidth="1"/>
    <col min="13330" max="13330" width="50.7109375" style="11" customWidth="1"/>
    <col min="13331" max="13566" width="9.140625" style="11"/>
    <col min="13567" max="13567" width="8.28515625" style="11" customWidth="1"/>
    <col min="13568" max="13568" width="9.140625" style="11"/>
    <col min="13569" max="13569" width="27" style="11" customWidth="1"/>
    <col min="13570" max="13570" width="9.140625" style="11"/>
    <col min="13571" max="13571" width="13" style="11" customWidth="1"/>
    <col min="13572" max="13572" width="20" style="11" customWidth="1"/>
    <col min="13573" max="13574" width="13.5703125" style="11" customWidth="1"/>
    <col min="13575" max="13575" width="9.42578125" style="11" bestFit="1" customWidth="1"/>
    <col min="13576" max="13577" width="9.140625" style="11"/>
    <col min="13578" max="13578" width="20.28515625" style="11" customWidth="1"/>
    <col min="13579" max="13579" width="24.85546875" style="11" customWidth="1"/>
    <col min="13580" max="13580" width="25" style="11" customWidth="1"/>
    <col min="13581" max="13581" width="26" style="11" customWidth="1"/>
    <col min="13582" max="13582" width="16.5703125" style="11" customWidth="1"/>
    <col min="13583" max="13583" width="40.28515625" style="11" customWidth="1"/>
    <col min="13584" max="13584" width="24.140625" style="11" customWidth="1"/>
    <col min="13585" max="13585" width="36.28515625" style="11" customWidth="1"/>
    <col min="13586" max="13586" width="50.7109375" style="11" customWidth="1"/>
    <col min="13587" max="13822" width="9.140625" style="11"/>
    <col min="13823" max="13823" width="8.28515625" style="11" customWidth="1"/>
    <col min="13824" max="13824" width="9.140625" style="11"/>
    <col min="13825" max="13825" width="27" style="11" customWidth="1"/>
    <col min="13826" max="13826" width="9.140625" style="11"/>
    <col min="13827" max="13827" width="13" style="11" customWidth="1"/>
    <col min="13828" max="13828" width="20" style="11" customWidth="1"/>
    <col min="13829" max="13830" width="13.5703125" style="11" customWidth="1"/>
    <col min="13831" max="13831" width="9.42578125" style="11" bestFit="1" customWidth="1"/>
    <col min="13832" max="13833" width="9.140625" style="11"/>
    <col min="13834" max="13834" width="20.28515625" style="11" customWidth="1"/>
    <col min="13835" max="13835" width="24.85546875" style="11" customWidth="1"/>
    <col min="13836" max="13836" width="25" style="11" customWidth="1"/>
    <col min="13837" max="13837" width="26" style="11" customWidth="1"/>
    <col min="13838" max="13838" width="16.5703125" style="11" customWidth="1"/>
    <col min="13839" max="13839" width="40.28515625" style="11" customWidth="1"/>
    <col min="13840" max="13840" width="24.140625" style="11" customWidth="1"/>
    <col min="13841" max="13841" width="36.28515625" style="11" customWidth="1"/>
    <col min="13842" max="13842" width="50.7109375" style="11" customWidth="1"/>
    <col min="13843" max="14078" width="9.140625" style="11"/>
    <col min="14079" max="14079" width="8.28515625" style="11" customWidth="1"/>
    <col min="14080" max="14080" width="9.140625" style="11"/>
    <col min="14081" max="14081" width="27" style="11" customWidth="1"/>
    <col min="14082" max="14082" width="9.140625" style="11"/>
    <col min="14083" max="14083" width="13" style="11" customWidth="1"/>
    <col min="14084" max="14084" width="20" style="11" customWidth="1"/>
    <col min="14085" max="14086" width="13.5703125" style="11" customWidth="1"/>
    <col min="14087" max="14087" width="9.42578125" style="11" bestFit="1" customWidth="1"/>
    <col min="14088" max="14089" width="9.140625" style="11"/>
    <col min="14090" max="14090" width="20.28515625" style="11" customWidth="1"/>
    <col min="14091" max="14091" width="24.85546875" style="11" customWidth="1"/>
    <col min="14092" max="14092" width="25" style="11" customWidth="1"/>
    <col min="14093" max="14093" width="26" style="11" customWidth="1"/>
    <col min="14094" max="14094" width="16.5703125" style="11" customWidth="1"/>
    <col min="14095" max="14095" width="40.28515625" style="11" customWidth="1"/>
    <col min="14096" max="14096" width="24.140625" style="11" customWidth="1"/>
    <col min="14097" max="14097" width="36.28515625" style="11" customWidth="1"/>
    <col min="14098" max="14098" width="50.7109375" style="11" customWidth="1"/>
    <col min="14099" max="14334" width="9.140625" style="11"/>
    <col min="14335" max="14335" width="8.28515625" style="11" customWidth="1"/>
    <col min="14336" max="14336" width="9.140625" style="11"/>
    <col min="14337" max="14337" width="27" style="11" customWidth="1"/>
    <col min="14338" max="14338" width="9.140625" style="11"/>
    <col min="14339" max="14339" width="13" style="11" customWidth="1"/>
    <col min="14340" max="14340" width="20" style="11" customWidth="1"/>
    <col min="14341" max="14342" width="13.5703125" style="11" customWidth="1"/>
    <col min="14343" max="14343" width="9.42578125" style="11" bestFit="1" customWidth="1"/>
    <col min="14344" max="14345" width="9.140625" style="11"/>
    <col min="14346" max="14346" width="20.28515625" style="11" customWidth="1"/>
    <col min="14347" max="14347" width="24.85546875" style="11" customWidth="1"/>
    <col min="14348" max="14348" width="25" style="11" customWidth="1"/>
    <col min="14349" max="14349" width="26" style="11" customWidth="1"/>
    <col min="14350" max="14350" width="16.5703125" style="11" customWidth="1"/>
    <col min="14351" max="14351" width="40.28515625" style="11" customWidth="1"/>
    <col min="14352" max="14352" width="24.140625" style="11" customWidth="1"/>
    <col min="14353" max="14353" width="36.28515625" style="11" customWidth="1"/>
    <col min="14354" max="14354" width="50.7109375" style="11" customWidth="1"/>
    <col min="14355" max="14590" width="9.140625" style="11"/>
    <col min="14591" max="14591" width="8.28515625" style="11" customWidth="1"/>
    <col min="14592" max="14592" width="9.140625" style="11"/>
    <col min="14593" max="14593" width="27" style="11" customWidth="1"/>
    <col min="14594" max="14594" width="9.140625" style="11"/>
    <col min="14595" max="14595" width="13" style="11" customWidth="1"/>
    <col min="14596" max="14596" width="20" style="11" customWidth="1"/>
    <col min="14597" max="14598" width="13.5703125" style="11" customWidth="1"/>
    <col min="14599" max="14599" width="9.42578125" style="11" bestFit="1" customWidth="1"/>
    <col min="14600" max="14601" width="9.140625" style="11"/>
    <col min="14602" max="14602" width="20.28515625" style="11" customWidth="1"/>
    <col min="14603" max="14603" width="24.85546875" style="11" customWidth="1"/>
    <col min="14604" max="14604" width="25" style="11" customWidth="1"/>
    <col min="14605" max="14605" width="26" style="11" customWidth="1"/>
    <col min="14606" max="14606" width="16.5703125" style="11" customWidth="1"/>
    <col min="14607" max="14607" width="40.28515625" style="11" customWidth="1"/>
    <col min="14608" max="14608" width="24.140625" style="11" customWidth="1"/>
    <col min="14609" max="14609" width="36.28515625" style="11" customWidth="1"/>
    <col min="14610" max="14610" width="50.7109375" style="11" customWidth="1"/>
    <col min="14611" max="14846" width="9.140625" style="11"/>
    <col min="14847" max="14847" width="8.28515625" style="11" customWidth="1"/>
    <col min="14848" max="14848" width="9.140625" style="11"/>
    <col min="14849" max="14849" width="27" style="11" customWidth="1"/>
    <col min="14850" max="14850" width="9.140625" style="11"/>
    <col min="14851" max="14851" width="13" style="11" customWidth="1"/>
    <col min="14852" max="14852" width="20" style="11" customWidth="1"/>
    <col min="14853" max="14854" width="13.5703125" style="11" customWidth="1"/>
    <col min="14855" max="14855" width="9.42578125" style="11" bestFit="1" customWidth="1"/>
    <col min="14856" max="14857" width="9.140625" style="11"/>
    <col min="14858" max="14858" width="20.28515625" style="11" customWidth="1"/>
    <col min="14859" max="14859" width="24.85546875" style="11" customWidth="1"/>
    <col min="14860" max="14860" width="25" style="11" customWidth="1"/>
    <col min="14861" max="14861" width="26" style="11" customWidth="1"/>
    <col min="14862" max="14862" width="16.5703125" style="11" customWidth="1"/>
    <col min="14863" max="14863" width="40.28515625" style="11" customWidth="1"/>
    <col min="14864" max="14864" width="24.140625" style="11" customWidth="1"/>
    <col min="14865" max="14865" width="36.28515625" style="11" customWidth="1"/>
    <col min="14866" max="14866" width="50.7109375" style="11" customWidth="1"/>
    <col min="14867" max="15102" width="9.140625" style="11"/>
    <col min="15103" max="15103" width="8.28515625" style="11" customWidth="1"/>
    <col min="15104" max="15104" width="9.140625" style="11"/>
    <col min="15105" max="15105" width="27" style="11" customWidth="1"/>
    <col min="15106" max="15106" width="9.140625" style="11"/>
    <col min="15107" max="15107" width="13" style="11" customWidth="1"/>
    <col min="15108" max="15108" width="20" style="11" customWidth="1"/>
    <col min="15109" max="15110" width="13.5703125" style="11" customWidth="1"/>
    <col min="15111" max="15111" width="9.42578125" style="11" bestFit="1" customWidth="1"/>
    <col min="15112" max="15113" width="9.140625" style="11"/>
    <col min="15114" max="15114" width="20.28515625" style="11" customWidth="1"/>
    <col min="15115" max="15115" width="24.85546875" style="11" customWidth="1"/>
    <col min="15116" max="15116" width="25" style="11" customWidth="1"/>
    <col min="15117" max="15117" width="26" style="11" customWidth="1"/>
    <col min="15118" max="15118" width="16.5703125" style="11" customWidth="1"/>
    <col min="15119" max="15119" width="40.28515625" style="11" customWidth="1"/>
    <col min="15120" max="15120" width="24.140625" style="11" customWidth="1"/>
    <col min="15121" max="15121" width="36.28515625" style="11" customWidth="1"/>
    <col min="15122" max="15122" width="50.7109375" style="11" customWidth="1"/>
    <col min="15123" max="15358" width="9.140625" style="11"/>
    <col min="15359" max="15359" width="8.28515625" style="11" customWidth="1"/>
    <col min="15360" max="15360" width="9.140625" style="11"/>
    <col min="15361" max="15361" width="27" style="11" customWidth="1"/>
    <col min="15362" max="15362" width="9.140625" style="11"/>
    <col min="15363" max="15363" width="13" style="11" customWidth="1"/>
    <col min="15364" max="15364" width="20" style="11" customWidth="1"/>
    <col min="15365" max="15366" width="13.5703125" style="11" customWidth="1"/>
    <col min="15367" max="15367" width="9.42578125" style="11" bestFit="1" customWidth="1"/>
    <col min="15368" max="15369" width="9.140625" style="11"/>
    <col min="15370" max="15370" width="20.28515625" style="11" customWidth="1"/>
    <col min="15371" max="15371" width="24.85546875" style="11" customWidth="1"/>
    <col min="15372" max="15372" width="25" style="11" customWidth="1"/>
    <col min="15373" max="15373" width="26" style="11" customWidth="1"/>
    <col min="15374" max="15374" width="16.5703125" style="11" customWidth="1"/>
    <col min="15375" max="15375" width="40.28515625" style="11" customWidth="1"/>
    <col min="15376" max="15376" width="24.140625" style="11" customWidth="1"/>
    <col min="15377" max="15377" width="36.28515625" style="11" customWidth="1"/>
    <col min="15378" max="15378" width="50.7109375" style="11" customWidth="1"/>
    <col min="15379" max="15614" width="9.140625" style="11"/>
    <col min="15615" max="15615" width="8.28515625" style="11" customWidth="1"/>
    <col min="15616" max="15616" width="9.140625" style="11"/>
    <col min="15617" max="15617" width="27" style="11" customWidth="1"/>
    <col min="15618" max="15618" width="9.140625" style="11"/>
    <col min="15619" max="15619" width="13" style="11" customWidth="1"/>
    <col min="15620" max="15620" width="20" style="11" customWidth="1"/>
    <col min="15621" max="15622" width="13.5703125" style="11" customWidth="1"/>
    <col min="15623" max="15623" width="9.42578125" style="11" bestFit="1" customWidth="1"/>
    <col min="15624" max="15625" width="9.140625" style="11"/>
    <col min="15626" max="15626" width="20.28515625" style="11" customWidth="1"/>
    <col min="15627" max="15627" width="24.85546875" style="11" customWidth="1"/>
    <col min="15628" max="15628" width="25" style="11" customWidth="1"/>
    <col min="15629" max="15629" width="26" style="11" customWidth="1"/>
    <col min="15630" max="15630" width="16.5703125" style="11" customWidth="1"/>
    <col min="15631" max="15631" width="40.28515625" style="11" customWidth="1"/>
    <col min="15632" max="15632" width="24.140625" style="11" customWidth="1"/>
    <col min="15633" max="15633" width="36.28515625" style="11" customWidth="1"/>
    <col min="15634" max="15634" width="50.7109375" style="11" customWidth="1"/>
    <col min="15635" max="15870" width="9.140625" style="11"/>
    <col min="15871" max="15871" width="8.28515625" style="11" customWidth="1"/>
    <col min="15872" max="15872" width="9.140625" style="11"/>
    <col min="15873" max="15873" width="27" style="11" customWidth="1"/>
    <col min="15874" max="15874" width="9.140625" style="11"/>
    <col min="15875" max="15875" width="13" style="11" customWidth="1"/>
    <col min="15876" max="15876" width="20" style="11" customWidth="1"/>
    <col min="15877" max="15878" width="13.5703125" style="11" customWidth="1"/>
    <col min="15879" max="15879" width="9.42578125" style="11" bestFit="1" customWidth="1"/>
    <col min="15880" max="15881" width="9.140625" style="11"/>
    <col min="15882" max="15882" width="20.28515625" style="11" customWidth="1"/>
    <col min="15883" max="15883" width="24.85546875" style="11" customWidth="1"/>
    <col min="15884" max="15884" width="25" style="11" customWidth="1"/>
    <col min="15885" max="15885" width="26" style="11" customWidth="1"/>
    <col min="15886" max="15886" width="16.5703125" style="11" customWidth="1"/>
    <col min="15887" max="15887" width="40.28515625" style="11" customWidth="1"/>
    <col min="15888" max="15888" width="24.140625" style="11" customWidth="1"/>
    <col min="15889" max="15889" width="36.28515625" style="11" customWidth="1"/>
    <col min="15890" max="15890" width="50.7109375" style="11" customWidth="1"/>
    <col min="15891" max="16126" width="9.140625" style="11"/>
    <col min="16127" max="16127" width="8.28515625" style="11" customWidth="1"/>
    <col min="16128" max="16128" width="9.140625" style="11"/>
    <col min="16129" max="16129" width="27" style="11" customWidth="1"/>
    <col min="16130" max="16130" width="9.140625" style="11"/>
    <col min="16131" max="16131" width="13" style="11" customWidth="1"/>
    <col min="16132" max="16132" width="20" style="11" customWidth="1"/>
    <col min="16133" max="16134" width="13.5703125" style="11" customWidth="1"/>
    <col min="16135" max="16135" width="9.42578125" style="11" bestFit="1" customWidth="1"/>
    <col min="16136" max="16137" width="9.140625" style="11"/>
    <col min="16138" max="16138" width="20.28515625" style="11" customWidth="1"/>
    <col min="16139" max="16139" width="24.85546875" style="11" customWidth="1"/>
    <col min="16140" max="16140" width="25" style="11" customWidth="1"/>
    <col min="16141" max="16141" width="26" style="11" customWidth="1"/>
    <col min="16142" max="16142" width="16.5703125" style="11" customWidth="1"/>
    <col min="16143" max="16143" width="40.28515625" style="11" customWidth="1"/>
    <col min="16144" max="16144" width="24.140625" style="11" customWidth="1"/>
    <col min="16145" max="16145" width="36.28515625" style="11" customWidth="1"/>
    <col min="16146" max="16146" width="50.7109375" style="11" customWidth="1"/>
    <col min="16147" max="16384" width="9.140625" style="11"/>
  </cols>
  <sheetData>
    <row r="1" spans="1:20" ht="15.75" customHeight="1">
      <c r="A1" s="350" t="s">
        <v>1501</v>
      </c>
      <c r="B1" s="350"/>
      <c r="C1" s="350"/>
      <c r="D1" s="350"/>
      <c r="E1" s="350"/>
      <c r="F1" s="350"/>
      <c r="G1" s="350"/>
      <c r="H1" s="350"/>
      <c r="I1" s="350"/>
      <c r="J1" s="350"/>
      <c r="K1" s="351"/>
      <c r="L1" s="351"/>
      <c r="M1" s="351"/>
      <c r="N1" s="351"/>
      <c r="O1" s="351"/>
      <c r="P1" s="351"/>
      <c r="Q1" s="351"/>
      <c r="R1" s="351"/>
      <c r="S1" s="351"/>
      <c r="T1" s="351"/>
    </row>
    <row r="2" spans="1:20" ht="21.75" customHeight="1"/>
    <row r="3" spans="1:20" s="100" customFormat="1" ht="36.75" customHeight="1">
      <c r="A3" s="356" t="s">
        <v>0</v>
      </c>
      <c r="B3" s="356" t="s">
        <v>1</v>
      </c>
      <c r="C3" s="356" t="s">
        <v>2</v>
      </c>
      <c r="D3" s="356" t="s">
        <v>3</v>
      </c>
      <c r="E3" s="356" t="s">
        <v>4</v>
      </c>
      <c r="F3" s="356" t="s">
        <v>5</v>
      </c>
      <c r="G3" s="356" t="s">
        <v>6</v>
      </c>
      <c r="H3" s="356" t="s">
        <v>7</v>
      </c>
      <c r="I3" s="356" t="s">
        <v>8</v>
      </c>
      <c r="J3" s="358" t="s">
        <v>9</v>
      </c>
      <c r="K3" s="359"/>
      <c r="L3" s="356" t="s">
        <v>10</v>
      </c>
      <c r="M3" s="360" t="s">
        <v>11</v>
      </c>
      <c r="N3" s="361"/>
      <c r="O3" s="358" t="s">
        <v>12</v>
      </c>
      <c r="P3" s="359"/>
      <c r="Q3" s="355" t="s">
        <v>13</v>
      </c>
      <c r="R3" s="355"/>
      <c r="S3" s="355" t="s">
        <v>14</v>
      </c>
    </row>
    <row r="4" spans="1:20" s="100" customFormat="1" ht="26.25" customHeight="1">
      <c r="A4" s="357"/>
      <c r="B4" s="357"/>
      <c r="C4" s="357"/>
      <c r="D4" s="357"/>
      <c r="E4" s="357"/>
      <c r="F4" s="357"/>
      <c r="G4" s="357"/>
      <c r="H4" s="357"/>
      <c r="I4" s="357"/>
      <c r="J4" s="129" t="s">
        <v>15</v>
      </c>
      <c r="K4" s="130" t="s">
        <v>16</v>
      </c>
      <c r="L4" s="357"/>
      <c r="M4" s="129">
        <v>2018</v>
      </c>
      <c r="N4" s="129">
        <v>2019</v>
      </c>
      <c r="O4" s="129">
        <v>2018</v>
      </c>
      <c r="P4" s="129">
        <v>2019</v>
      </c>
      <c r="Q4" s="129">
        <v>2018</v>
      </c>
      <c r="R4" s="129">
        <v>2019</v>
      </c>
      <c r="S4" s="356"/>
    </row>
    <row r="5" spans="1:20" s="100" customFormat="1" ht="14.25" customHeight="1">
      <c r="A5" s="131" t="s">
        <v>17</v>
      </c>
      <c r="B5" s="131" t="s">
        <v>18</v>
      </c>
      <c r="C5" s="131" t="s">
        <v>19</v>
      </c>
      <c r="D5" s="131" t="s">
        <v>20</v>
      </c>
      <c r="E5" s="131" t="s">
        <v>21</v>
      </c>
      <c r="F5" s="131" t="s">
        <v>22</v>
      </c>
      <c r="G5" s="132" t="s">
        <v>23</v>
      </c>
      <c r="H5" s="131" t="s">
        <v>24</v>
      </c>
      <c r="I5" s="131" t="s">
        <v>25</v>
      </c>
      <c r="J5" s="131" t="s">
        <v>26</v>
      </c>
      <c r="K5" s="133" t="s">
        <v>27</v>
      </c>
      <c r="L5" s="131" t="s">
        <v>28</v>
      </c>
      <c r="M5" s="131" t="s">
        <v>29</v>
      </c>
      <c r="N5" s="131" t="s">
        <v>30</v>
      </c>
      <c r="O5" s="131" t="s">
        <v>31</v>
      </c>
      <c r="P5" s="131" t="s">
        <v>32</v>
      </c>
      <c r="Q5" s="131" t="s">
        <v>136</v>
      </c>
      <c r="R5" s="131" t="s">
        <v>34</v>
      </c>
      <c r="S5" s="131" t="s">
        <v>35</v>
      </c>
    </row>
    <row r="6" spans="1:20" s="103" customFormat="1" ht="183" customHeight="1">
      <c r="A6" s="98">
        <v>1</v>
      </c>
      <c r="B6" s="98" t="s">
        <v>115</v>
      </c>
      <c r="C6" s="99" t="s">
        <v>578</v>
      </c>
      <c r="D6" s="98" t="s">
        <v>105</v>
      </c>
      <c r="E6" s="98" t="s">
        <v>579</v>
      </c>
      <c r="F6" s="98" t="s">
        <v>70</v>
      </c>
      <c r="G6" s="135" t="s">
        <v>230</v>
      </c>
      <c r="H6" s="98" t="s">
        <v>231</v>
      </c>
      <c r="I6" s="99" t="s">
        <v>232</v>
      </c>
      <c r="J6" s="99" t="s">
        <v>530</v>
      </c>
      <c r="K6" s="101" t="s">
        <v>531</v>
      </c>
      <c r="L6" s="98" t="s">
        <v>233</v>
      </c>
      <c r="M6" s="98" t="s">
        <v>523</v>
      </c>
      <c r="N6" s="98" t="s">
        <v>234</v>
      </c>
      <c r="O6" s="102">
        <v>32000</v>
      </c>
      <c r="P6" s="102" t="s">
        <v>234</v>
      </c>
      <c r="Q6" s="102">
        <v>32000</v>
      </c>
      <c r="R6" s="102" t="s">
        <v>234</v>
      </c>
      <c r="S6" s="98" t="s">
        <v>235</v>
      </c>
    </row>
    <row r="7" spans="1:20" s="103" customFormat="1" ht="216" customHeight="1">
      <c r="A7" s="99">
        <v>2</v>
      </c>
      <c r="B7" s="99" t="s">
        <v>115</v>
      </c>
      <c r="C7" s="99" t="s">
        <v>578</v>
      </c>
      <c r="D7" s="99" t="s">
        <v>660</v>
      </c>
      <c r="E7" s="99" t="s">
        <v>580</v>
      </c>
      <c r="F7" s="99" t="s">
        <v>95</v>
      </c>
      <c r="G7" s="122" t="s">
        <v>236</v>
      </c>
      <c r="H7" s="99" t="s">
        <v>575</v>
      </c>
      <c r="I7" s="99" t="s">
        <v>112</v>
      </c>
      <c r="J7" s="99" t="s">
        <v>576</v>
      </c>
      <c r="K7" s="101" t="s">
        <v>577</v>
      </c>
      <c r="L7" s="99" t="s">
        <v>237</v>
      </c>
      <c r="M7" s="99" t="s">
        <v>238</v>
      </c>
      <c r="N7" s="99" t="s">
        <v>234</v>
      </c>
      <c r="O7" s="104">
        <v>10000</v>
      </c>
      <c r="P7" s="104" t="s">
        <v>234</v>
      </c>
      <c r="Q7" s="104">
        <v>10000</v>
      </c>
      <c r="R7" s="104" t="s">
        <v>234</v>
      </c>
      <c r="S7" s="99" t="s">
        <v>235</v>
      </c>
    </row>
    <row r="8" spans="1:20" s="100" customFormat="1" ht="211.5" customHeight="1">
      <c r="A8" s="99">
        <v>3</v>
      </c>
      <c r="B8" s="99" t="s">
        <v>115</v>
      </c>
      <c r="C8" s="99" t="s">
        <v>578</v>
      </c>
      <c r="D8" s="99" t="s">
        <v>660</v>
      </c>
      <c r="E8" s="99" t="s">
        <v>581</v>
      </c>
      <c r="F8" s="99" t="s">
        <v>95</v>
      </c>
      <c r="G8" s="122" t="s">
        <v>239</v>
      </c>
      <c r="H8" s="99" t="s">
        <v>240</v>
      </c>
      <c r="I8" s="99" t="s">
        <v>112</v>
      </c>
      <c r="J8" s="99" t="s">
        <v>532</v>
      </c>
      <c r="K8" s="101" t="s">
        <v>533</v>
      </c>
      <c r="L8" s="99" t="s">
        <v>237</v>
      </c>
      <c r="M8" s="99" t="s">
        <v>241</v>
      </c>
      <c r="N8" s="99" t="s">
        <v>234</v>
      </c>
      <c r="O8" s="104">
        <v>10000</v>
      </c>
      <c r="P8" s="104" t="s">
        <v>234</v>
      </c>
      <c r="Q8" s="104">
        <v>10000</v>
      </c>
      <c r="R8" s="105" t="s">
        <v>234</v>
      </c>
      <c r="S8" s="99" t="s">
        <v>235</v>
      </c>
    </row>
    <row r="9" spans="1:20" s="100" customFormat="1" ht="176.25" customHeight="1">
      <c r="A9" s="99">
        <v>4</v>
      </c>
      <c r="B9" s="99" t="s">
        <v>115</v>
      </c>
      <c r="C9" s="99" t="s">
        <v>664</v>
      </c>
      <c r="D9" s="99" t="s">
        <v>660</v>
      </c>
      <c r="E9" s="99" t="s">
        <v>582</v>
      </c>
      <c r="F9" s="99" t="s">
        <v>95</v>
      </c>
      <c r="G9" s="122" t="s">
        <v>242</v>
      </c>
      <c r="H9" s="99" t="s">
        <v>243</v>
      </c>
      <c r="I9" s="99" t="s">
        <v>244</v>
      </c>
      <c r="J9" s="99" t="s">
        <v>534</v>
      </c>
      <c r="K9" s="101" t="s">
        <v>535</v>
      </c>
      <c r="L9" s="99" t="s">
        <v>233</v>
      </c>
      <c r="M9" s="99" t="s">
        <v>241</v>
      </c>
      <c r="N9" s="99" t="s">
        <v>234</v>
      </c>
      <c r="O9" s="104">
        <v>12000</v>
      </c>
      <c r="P9" s="104">
        <v>0</v>
      </c>
      <c r="Q9" s="104">
        <v>12000</v>
      </c>
      <c r="R9" s="105">
        <v>0</v>
      </c>
      <c r="S9" s="99" t="s">
        <v>235</v>
      </c>
    </row>
    <row r="10" spans="1:20" s="100" customFormat="1" ht="177.75" customHeight="1">
      <c r="A10" s="99">
        <v>5</v>
      </c>
      <c r="B10" s="99" t="s">
        <v>115</v>
      </c>
      <c r="C10" s="99" t="s">
        <v>663</v>
      </c>
      <c r="D10" s="99" t="s">
        <v>660</v>
      </c>
      <c r="E10" s="99" t="s">
        <v>583</v>
      </c>
      <c r="F10" s="99" t="s">
        <v>95</v>
      </c>
      <c r="G10" s="122" t="s">
        <v>134</v>
      </c>
      <c r="H10" s="99" t="s">
        <v>245</v>
      </c>
      <c r="I10" s="99" t="s">
        <v>244</v>
      </c>
      <c r="J10" s="99" t="s">
        <v>536</v>
      </c>
      <c r="K10" s="101" t="s">
        <v>661</v>
      </c>
      <c r="L10" s="99" t="s">
        <v>233</v>
      </c>
      <c r="M10" s="99" t="s">
        <v>241</v>
      </c>
      <c r="N10" s="99" t="s">
        <v>234</v>
      </c>
      <c r="O10" s="104">
        <v>12000</v>
      </c>
      <c r="P10" s="104" t="s">
        <v>234</v>
      </c>
      <c r="Q10" s="104">
        <v>12000</v>
      </c>
      <c r="R10" s="105" t="s">
        <v>234</v>
      </c>
      <c r="S10" s="99" t="s">
        <v>235</v>
      </c>
    </row>
    <row r="11" spans="1:20" s="100" customFormat="1" ht="310.5" customHeight="1">
      <c r="A11" s="98">
        <v>6</v>
      </c>
      <c r="B11" s="98" t="s">
        <v>115</v>
      </c>
      <c r="C11" s="98" t="s">
        <v>662</v>
      </c>
      <c r="D11" s="98" t="s">
        <v>105</v>
      </c>
      <c r="E11" s="98" t="s">
        <v>584</v>
      </c>
      <c r="F11" s="98" t="s">
        <v>70</v>
      </c>
      <c r="G11" s="135" t="s">
        <v>524</v>
      </c>
      <c r="H11" s="98" t="s">
        <v>246</v>
      </c>
      <c r="I11" s="98" t="s">
        <v>247</v>
      </c>
      <c r="J11" s="98" t="s">
        <v>248</v>
      </c>
      <c r="K11" s="98" t="s">
        <v>249</v>
      </c>
      <c r="L11" s="98" t="s">
        <v>237</v>
      </c>
      <c r="M11" s="98" t="s">
        <v>250</v>
      </c>
      <c r="N11" s="98" t="s">
        <v>234</v>
      </c>
      <c r="O11" s="102">
        <v>4000</v>
      </c>
      <c r="P11" s="102" t="s">
        <v>234</v>
      </c>
      <c r="Q11" s="102">
        <v>4000</v>
      </c>
      <c r="R11" s="106" t="s">
        <v>234</v>
      </c>
      <c r="S11" s="98" t="s">
        <v>235</v>
      </c>
    </row>
    <row r="12" spans="1:20" s="281" customFormat="1" ht="233.25" customHeight="1">
      <c r="A12" s="276">
        <v>7</v>
      </c>
      <c r="B12" s="276" t="s">
        <v>115</v>
      </c>
      <c r="C12" s="277" t="s">
        <v>1397</v>
      </c>
      <c r="D12" s="276" t="s">
        <v>105</v>
      </c>
      <c r="E12" s="276" t="s">
        <v>1398</v>
      </c>
      <c r="F12" s="276" t="s">
        <v>70</v>
      </c>
      <c r="G12" s="278" t="s">
        <v>1323</v>
      </c>
      <c r="H12" s="276" t="s">
        <v>231</v>
      </c>
      <c r="I12" s="277" t="s">
        <v>1348</v>
      </c>
      <c r="J12" s="277" t="s">
        <v>1442</v>
      </c>
      <c r="K12" s="280" t="s">
        <v>1441</v>
      </c>
      <c r="L12" s="276" t="s">
        <v>1384</v>
      </c>
      <c r="M12" s="277" t="s">
        <v>709</v>
      </c>
      <c r="N12" s="277" t="s">
        <v>166</v>
      </c>
      <c r="O12" s="277" t="s">
        <v>709</v>
      </c>
      <c r="P12" s="279">
        <v>40000</v>
      </c>
      <c r="Q12" s="277" t="s">
        <v>709</v>
      </c>
      <c r="R12" s="279">
        <v>40000</v>
      </c>
      <c r="S12" s="276" t="s">
        <v>235</v>
      </c>
    </row>
    <row r="13" spans="1:20" s="281" customFormat="1" ht="168" customHeight="1">
      <c r="A13" s="277">
        <v>8</v>
      </c>
      <c r="B13" s="277" t="s">
        <v>115</v>
      </c>
      <c r="C13" s="277" t="s">
        <v>1495</v>
      </c>
      <c r="D13" s="277" t="s">
        <v>1037</v>
      </c>
      <c r="E13" s="277" t="s">
        <v>1496</v>
      </c>
      <c r="F13" s="277" t="s">
        <v>752</v>
      </c>
      <c r="G13" s="284" t="s">
        <v>236</v>
      </c>
      <c r="H13" s="277" t="s">
        <v>1324</v>
      </c>
      <c r="I13" s="277" t="s">
        <v>112</v>
      </c>
      <c r="J13" s="277" t="s">
        <v>1489</v>
      </c>
      <c r="K13" s="277" t="s">
        <v>1490</v>
      </c>
      <c r="L13" s="277" t="s">
        <v>233</v>
      </c>
      <c r="M13" s="277" t="s">
        <v>709</v>
      </c>
      <c r="N13" s="277" t="s">
        <v>66</v>
      </c>
      <c r="O13" s="277" t="s">
        <v>709</v>
      </c>
      <c r="P13" s="279">
        <v>13050</v>
      </c>
      <c r="Q13" s="277" t="s">
        <v>709</v>
      </c>
      <c r="R13" s="279">
        <v>13050</v>
      </c>
      <c r="S13" s="277" t="s">
        <v>235</v>
      </c>
    </row>
    <row r="14" spans="1:20" s="112" customFormat="1" ht="163.5" customHeight="1">
      <c r="A14" s="99">
        <v>9</v>
      </c>
      <c r="B14" s="99" t="s">
        <v>115</v>
      </c>
      <c r="C14" s="99" t="s">
        <v>1325</v>
      </c>
      <c r="D14" s="99" t="s">
        <v>1038</v>
      </c>
      <c r="E14" s="99" t="s">
        <v>1326</v>
      </c>
      <c r="F14" s="99" t="s">
        <v>752</v>
      </c>
      <c r="G14" s="122" t="s">
        <v>242</v>
      </c>
      <c r="H14" s="99" t="s">
        <v>1329</v>
      </c>
      <c r="I14" s="99" t="s">
        <v>244</v>
      </c>
      <c r="J14" s="99" t="s">
        <v>971</v>
      </c>
      <c r="K14" s="99" t="s">
        <v>1039</v>
      </c>
      <c r="L14" s="99" t="s">
        <v>233</v>
      </c>
      <c r="M14" s="99" t="s">
        <v>709</v>
      </c>
      <c r="N14" s="99" t="s">
        <v>166</v>
      </c>
      <c r="O14" s="99" t="s">
        <v>709</v>
      </c>
      <c r="P14" s="104">
        <v>15000</v>
      </c>
      <c r="Q14" s="104" t="s">
        <v>709</v>
      </c>
      <c r="R14" s="104">
        <v>15000</v>
      </c>
      <c r="S14" s="99" t="s">
        <v>235</v>
      </c>
    </row>
    <row r="15" spans="1:20" s="112" customFormat="1" ht="141" customHeight="1">
      <c r="A15" s="99">
        <v>10</v>
      </c>
      <c r="B15" s="99" t="s">
        <v>115</v>
      </c>
      <c r="C15" s="99" t="s">
        <v>1325</v>
      </c>
      <c r="D15" s="99" t="s">
        <v>969</v>
      </c>
      <c r="E15" s="99" t="s">
        <v>1327</v>
      </c>
      <c r="F15" s="99" t="s">
        <v>752</v>
      </c>
      <c r="G15" s="122" t="s">
        <v>1042</v>
      </c>
      <c r="H15" s="99" t="s">
        <v>1328</v>
      </c>
      <c r="I15" s="99" t="s">
        <v>244</v>
      </c>
      <c r="J15" s="99" t="s">
        <v>971</v>
      </c>
      <c r="K15" s="99" t="s">
        <v>1039</v>
      </c>
      <c r="L15" s="99" t="s">
        <v>233</v>
      </c>
      <c r="M15" s="99" t="s">
        <v>709</v>
      </c>
      <c r="N15" s="99" t="s">
        <v>66</v>
      </c>
      <c r="O15" s="99" t="s">
        <v>709</v>
      </c>
      <c r="P15" s="104">
        <v>15000</v>
      </c>
      <c r="Q15" s="104" t="s">
        <v>709</v>
      </c>
      <c r="R15" s="104">
        <v>15000</v>
      </c>
      <c r="S15" s="99" t="s">
        <v>235</v>
      </c>
    </row>
    <row r="16" spans="1:20" s="112" customFormat="1" ht="309" customHeight="1">
      <c r="A16" s="99">
        <v>11</v>
      </c>
      <c r="B16" s="99" t="s">
        <v>115</v>
      </c>
      <c r="C16" s="99" t="s">
        <v>1040</v>
      </c>
      <c r="D16" s="99" t="s">
        <v>715</v>
      </c>
      <c r="E16" s="99" t="s">
        <v>1228</v>
      </c>
      <c r="F16" s="99" t="s">
        <v>752</v>
      </c>
      <c r="G16" s="122" t="s">
        <v>973</v>
      </c>
      <c r="H16" s="99" t="s">
        <v>974</v>
      </c>
      <c r="I16" s="99" t="s">
        <v>972</v>
      </c>
      <c r="J16" s="99" t="s">
        <v>975</v>
      </c>
      <c r="K16" s="99">
        <v>2000</v>
      </c>
      <c r="L16" s="99" t="s">
        <v>233</v>
      </c>
      <c r="M16" s="99" t="s">
        <v>709</v>
      </c>
      <c r="N16" s="99" t="s">
        <v>41</v>
      </c>
      <c r="O16" s="99" t="s">
        <v>709</v>
      </c>
      <c r="P16" s="104">
        <v>4000</v>
      </c>
      <c r="Q16" s="104" t="s">
        <v>709</v>
      </c>
      <c r="R16" s="104">
        <v>4000</v>
      </c>
      <c r="S16" s="99" t="s">
        <v>235</v>
      </c>
    </row>
    <row r="17" spans="1:19" s="112" customFormat="1" ht="324" customHeight="1">
      <c r="A17" s="99">
        <v>12</v>
      </c>
      <c r="B17" s="99" t="s">
        <v>115</v>
      </c>
      <c r="C17" s="99" t="s">
        <v>1041</v>
      </c>
      <c r="D17" s="99" t="s">
        <v>715</v>
      </c>
      <c r="E17" s="99" t="s">
        <v>1229</v>
      </c>
      <c r="F17" s="99" t="s">
        <v>752</v>
      </c>
      <c r="G17" s="122" t="s">
        <v>1023</v>
      </c>
      <c r="H17" s="99" t="s">
        <v>974</v>
      </c>
      <c r="I17" s="99" t="s">
        <v>1024</v>
      </c>
      <c r="J17" s="99" t="s">
        <v>1025</v>
      </c>
      <c r="K17" s="99" t="s">
        <v>1026</v>
      </c>
      <c r="L17" s="99" t="s">
        <v>233</v>
      </c>
      <c r="M17" s="99" t="s">
        <v>709</v>
      </c>
      <c r="N17" s="99" t="s">
        <v>66</v>
      </c>
      <c r="O17" s="99" t="s">
        <v>709</v>
      </c>
      <c r="P17" s="104">
        <v>50000</v>
      </c>
      <c r="Q17" s="104" t="s">
        <v>709</v>
      </c>
      <c r="R17" s="104">
        <v>50000</v>
      </c>
      <c r="S17" s="99" t="s">
        <v>235</v>
      </c>
    </row>
    <row r="18" spans="1:19" ht="300">
      <c r="A18" s="213">
        <v>13</v>
      </c>
      <c r="B18" s="213" t="s">
        <v>115</v>
      </c>
      <c r="C18" s="213" t="s">
        <v>1399</v>
      </c>
      <c r="D18" s="213" t="s">
        <v>715</v>
      </c>
      <c r="E18" s="213" t="s">
        <v>1396</v>
      </c>
      <c r="F18" s="213" t="s">
        <v>752</v>
      </c>
      <c r="G18" s="128" t="s">
        <v>1349</v>
      </c>
      <c r="H18" s="213" t="s">
        <v>974</v>
      </c>
      <c r="I18" s="213" t="s">
        <v>1349</v>
      </c>
      <c r="J18" s="213" t="s">
        <v>1395</v>
      </c>
      <c r="K18" s="213" t="s">
        <v>1394</v>
      </c>
      <c r="L18" s="213" t="s">
        <v>233</v>
      </c>
      <c r="M18" s="213" t="s">
        <v>709</v>
      </c>
      <c r="N18" s="213" t="s">
        <v>41</v>
      </c>
      <c r="O18" s="213" t="s">
        <v>709</v>
      </c>
      <c r="P18" s="76">
        <v>61000</v>
      </c>
      <c r="Q18" s="76" t="s">
        <v>709</v>
      </c>
      <c r="R18" s="76">
        <v>61000</v>
      </c>
      <c r="S18" s="213" t="s">
        <v>235</v>
      </c>
    </row>
    <row r="19" spans="1:19" ht="132">
      <c r="A19" s="152">
        <v>14</v>
      </c>
      <c r="B19" s="213" t="s">
        <v>115</v>
      </c>
      <c r="C19" s="213" t="s">
        <v>1400</v>
      </c>
      <c r="D19" s="213" t="s">
        <v>715</v>
      </c>
      <c r="E19" s="213" t="s">
        <v>1396</v>
      </c>
      <c r="F19" s="213" t="s">
        <v>752</v>
      </c>
      <c r="G19" s="128" t="s">
        <v>1350</v>
      </c>
      <c r="H19" s="213" t="s">
        <v>1351</v>
      </c>
      <c r="I19" s="152" t="s">
        <v>112</v>
      </c>
      <c r="J19" s="213" t="s">
        <v>1352</v>
      </c>
      <c r="K19" s="152" t="s">
        <v>1353</v>
      </c>
      <c r="L19" s="213" t="s">
        <v>1385</v>
      </c>
      <c r="M19" s="213" t="s">
        <v>709</v>
      </c>
      <c r="N19" s="152" t="s">
        <v>107</v>
      </c>
      <c r="O19" s="213" t="s">
        <v>709</v>
      </c>
      <c r="P19" s="89">
        <v>1950</v>
      </c>
      <c r="Q19" s="213" t="s">
        <v>709</v>
      </c>
      <c r="R19" s="89">
        <v>1950</v>
      </c>
      <c r="S19" s="213" t="s">
        <v>235</v>
      </c>
    </row>
    <row r="22" spans="1:19">
      <c r="G22" s="246"/>
    </row>
    <row r="23" spans="1:19">
      <c r="G23" s="246"/>
      <c r="Q23" s="251"/>
      <c r="R23" s="271" t="s">
        <v>1494</v>
      </c>
      <c r="S23" s="271" t="s">
        <v>554</v>
      </c>
    </row>
    <row r="24" spans="1:19">
      <c r="Q24" s="252" t="s">
        <v>1493</v>
      </c>
      <c r="R24" s="274">
        <v>14</v>
      </c>
      <c r="S24" s="270">
        <v>280000</v>
      </c>
    </row>
  </sheetData>
  <mergeCells count="16">
    <mergeCell ref="Q3:R3"/>
    <mergeCell ref="S3:S4"/>
    <mergeCell ref="A1:T1"/>
    <mergeCell ref="A3:A4"/>
    <mergeCell ref="B3:B4"/>
    <mergeCell ref="C3:C4"/>
    <mergeCell ref="D3:D4"/>
    <mergeCell ref="E3:E4"/>
    <mergeCell ref="F3:F4"/>
    <mergeCell ref="G3:G4"/>
    <mergeCell ref="H3:H4"/>
    <mergeCell ref="I3:I4"/>
    <mergeCell ref="J3:K3"/>
    <mergeCell ref="L3:L4"/>
    <mergeCell ref="M3:N3"/>
    <mergeCell ref="O3:P3"/>
  </mergeCells>
  <pageMargins left="0.25" right="0.25" top="0.75" bottom="0.75" header="0.3" footer="0.3"/>
  <pageSetup paperSize="8" scale="52" fitToHeight="0" orientation="landscape"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K17"/>
  <sheetViews>
    <sheetView topLeftCell="C12" zoomScale="80" zoomScaleNormal="80" workbookViewId="0">
      <selection activeCell="Q16" sqref="Q16:S17"/>
    </sheetView>
  </sheetViews>
  <sheetFormatPr defaultRowHeight="15"/>
  <cols>
    <col min="1" max="1" width="4.140625" customWidth="1"/>
    <col min="2" max="2" width="16.5703125" customWidth="1"/>
    <col min="3" max="3" width="40.7109375" customWidth="1"/>
    <col min="4" max="4" width="20.28515625" customWidth="1"/>
    <col min="5" max="5" width="33.28515625" customWidth="1"/>
    <col min="6" max="6" width="21.85546875" customWidth="1"/>
    <col min="7" max="7" width="19.7109375" customWidth="1"/>
    <col min="8" max="8" width="35.5703125" customWidth="1"/>
    <col min="9" max="9" width="15" customWidth="1"/>
    <col min="10" max="10" width="20.7109375" customWidth="1"/>
    <col min="12" max="12" width="13.7109375" customWidth="1"/>
    <col min="15" max="15" width="9.5703125" style="24" customWidth="1"/>
    <col min="16" max="16" width="13.28515625" customWidth="1"/>
    <col min="17" max="17" width="17.5703125" customWidth="1"/>
    <col min="18" max="18" width="20.140625" customWidth="1"/>
    <col min="19" max="19" width="21.140625" customWidth="1"/>
  </cols>
  <sheetData>
    <row r="1" spans="1:141">
      <c r="A1" s="350" t="s">
        <v>1502</v>
      </c>
      <c r="B1" s="350"/>
      <c r="C1" s="350"/>
      <c r="D1" s="350"/>
      <c r="E1" s="350"/>
      <c r="F1" s="350"/>
      <c r="G1" s="350"/>
      <c r="H1" s="350"/>
      <c r="I1" s="350"/>
      <c r="J1" s="350"/>
      <c r="K1" s="351"/>
      <c r="L1" s="351"/>
      <c r="M1" s="351"/>
      <c r="N1" s="351"/>
      <c r="O1" s="351"/>
      <c r="P1" s="351"/>
      <c r="Q1" s="351"/>
      <c r="R1" s="351"/>
      <c r="S1" s="351"/>
    </row>
    <row r="2" spans="1:141">
      <c r="G2" s="7"/>
    </row>
    <row r="3" spans="1:141" ht="48" customHeight="1">
      <c r="A3" s="362" t="s">
        <v>0</v>
      </c>
      <c r="B3" s="362" t="s">
        <v>1</v>
      </c>
      <c r="C3" s="362" t="s">
        <v>2</v>
      </c>
      <c r="D3" s="362" t="s">
        <v>3</v>
      </c>
      <c r="E3" s="362" t="s">
        <v>4</v>
      </c>
      <c r="F3" s="362" t="s">
        <v>5</v>
      </c>
      <c r="G3" s="362" t="s">
        <v>6</v>
      </c>
      <c r="H3" s="362" t="s">
        <v>7</v>
      </c>
      <c r="I3" s="362" t="s">
        <v>8</v>
      </c>
      <c r="J3" s="363" t="s">
        <v>9</v>
      </c>
      <c r="K3" s="364"/>
      <c r="L3" s="362" t="s">
        <v>10</v>
      </c>
      <c r="M3" s="365" t="s">
        <v>11</v>
      </c>
      <c r="N3" s="366"/>
      <c r="O3" s="363" t="s">
        <v>12</v>
      </c>
      <c r="P3" s="364"/>
      <c r="Q3" s="367" t="s">
        <v>13</v>
      </c>
      <c r="R3" s="367"/>
      <c r="S3" s="368" t="s">
        <v>14</v>
      </c>
    </row>
    <row r="4" spans="1:141" ht="25.5" customHeight="1">
      <c r="A4" s="354"/>
      <c r="B4" s="354"/>
      <c r="C4" s="354"/>
      <c r="D4" s="354"/>
      <c r="E4" s="354"/>
      <c r="F4" s="354"/>
      <c r="G4" s="354"/>
      <c r="H4" s="354"/>
      <c r="I4" s="354"/>
      <c r="J4" s="218" t="s">
        <v>15</v>
      </c>
      <c r="K4" s="56" t="s">
        <v>16</v>
      </c>
      <c r="L4" s="354"/>
      <c r="M4" s="218">
        <v>2018</v>
      </c>
      <c r="N4" s="218">
        <v>2019</v>
      </c>
      <c r="O4" s="237">
        <v>2018</v>
      </c>
      <c r="P4" s="218">
        <v>2019</v>
      </c>
      <c r="Q4" s="218">
        <v>2018</v>
      </c>
      <c r="R4" s="218">
        <v>2019</v>
      </c>
      <c r="S4" s="369"/>
    </row>
    <row r="5" spans="1:141" s="4" customFormat="1" ht="12" customHeight="1">
      <c r="A5" s="4" t="s">
        <v>17</v>
      </c>
      <c r="B5" s="4" t="s">
        <v>18</v>
      </c>
      <c r="C5" s="4" t="s">
        <v>19</v>
      </c>
      <c r="D5" s="4" t="s">
        <v>20</v>
      </c>
      <c r="E5" s="4" t="s">
        <v>21</v>
      </c>
      <c r="F5" s="4" t="s">
        <v>22</v>
      </c>
      <c r="G5" s="4" t="s">
        <v>23</v>
      </c>
      <c r="H5" s="4" t="s">
        <v>24</v>
      </c>
      <c r="I5" s="4" t="s">
        <v>25</v>
      </c>
      <c r="J5" s="4" t="s">
        <v>26</v>
      </c>
      <c r="K5" s="4" t="s">
        <v>27</v>
      </c>
      <c r="L5" s="4" t="s">
        <v>28</v>
      </c>
      <c r="M5" s="4" t="s">
        <v>29</v>
      </c>
      <c r="N5" s="4" t="s">
        <v>30</v>
      </c>
      <c r="O5" s="28" t="s">
        <v>31</v>
      </c>
      <c r="P5" s="4" t="s">
        <v>32</v>
      </c>
      <c r="Q5" s="4" t="s">
        <v>33</v>
      </c>
      <c r="R5" s="4" t="s">
        <v>34</v>
      </c>
      <c r="S5" s="4" t="s">
        <v>35</v>
      </c>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38"/>
      <c r="CJ5" s="39"/>
      <c r="CK5" s="39"/>
      <c r="CL5" s="39"/>
      <c r="CM5" s="39"/>
      <c r="CN5" s="39"/>
      <c r="CO5" s="39"/>
      <c r="CP5" s="39"/>
      <c r="CQ5" s="39"/>
      <c r="CR5" s="39"/>
      <c r="CS5" s="39"/>
      <c r="CT5" s="39"/>
      <c r="CU5" s="39"/>
      <c r="CV5" s="39"/>
      <c r="CW5" s="39"/>
      <c r="CX5" s="39"/>
      <c r="CY5" s="39"/>
      <c r="CZ5" s="39"/>
      <c r="DA5" s="39"/>
      <c r="DB5" s="39"/>
      <c r="DC5" s="39"/>
      <c r="DD5" s="39"/>
      <c r="DE5" s="39"/>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row>
    <row r="6" spans="1:141" s="85" customFormat="1" ht="394.5" customHeight="1">
      <c r="A6" s="229">
        <v>1</v>
      </c>
      <c r="B6" s="229" t="s">
        <v>115</v>
      </c>
      <c r="C6" s="229" t="s">
        <v>1226</v>
      </c>
      <c r="D6" s="229" t="s">
        <v>390</v>
      </c>
      <c r="E6" s="229" t="s">
        <v>1227</v>
      </c>
      <c r="F6" s="229" t="s">
        <v>1136</v>
      </c>
      <c r="G6" s="231" t="s">
        <v>734</v>
      </c>
      <c r="H6" s="229" t="s">
        <v>1386</v>
      </c>
      <c r="I6" s="229" t="s">
        <v>388</v>
      </c>
      <c r="J6" s="227" t="s">
        <v>543</v>
      </c>
      <c r="K6" s="101" t="s">
        <v>726</v>
      </c>
      <c r="L6" s="229" t="s">
        <v>389</v>
      </c>
      <c r="M6" s="229" t="s">
        <v>166</v>
      </c>
      <c r="N6" s="229"/>
      <c r="O6" s="232">
        <v>51571.05</v>
      </c>
      <c r="P6" s="232"/>
      <c r="Q6" s="232">
        <v>51571.05</v>
      </c>
      <c r="R6" s="232"/>
      <c r="S6" s="229" t="s">
        <v>387</v>
      </c>
    </row>
    <row r="7" spans="1:141" ht="409.5" customHeight="1">
      <c r="A7" s="215">
        <v>2</v>
      </c>
      <c r="B7" s="215" t="s">
        <v>109</v>
      </c>
      <c r="C7" s="215" t="s">
        <v>666</v>
      </c>
      <c r="D7" s="215" t="s">
        <v>567</v>
      </c>
      <c r="E7" s="215" t="s">
        <v>665</v>
      </c>
      <c r="F7" s="215" t="s">
        <v>70</v>
      </c>
      <c r="G7" s="202" t="s">
        <v>153</v>
      </c>
      <c r="H7" s="215" t="s">
        <v>1387</v>
      </c>
      <c r="I7" s="215" t="s">
        <v>391</v>
      </c>
      <c r="J7" s="216" t="s">
        <v>544</v>
      </c>
      <c r="K7" s="35" t="s">
        <v>393</v>
      </c>
      <c r="L7" s="215" t="s">
        <v>392</v>
      </c>
      <c r="M7" s="215" t="s">
        <v>41</v>
      </c>
      <c r="N7" s="215"/>
      <c r="O7" s="23">
        <v>500</v>
      </c>
      <c r="P7" s="32"/>
      <c r="Q7" s="32">
        <v>0</v>
      </c>
      <c r="R7" s="32"/>
      <c r="S7" s="215" t="s">
        <v>387</v>
      </c>
    </row>
    <row r="8" spans="1:141" ht="398.25" customHeight="1">
      <c r="A8" s="215">
        <v>3</v>
      </c>
      <c r="B8" s="215" t="s">
        <v>115</v>
      </c>
      <c r="C8" s="215" t="s">
        <v>667</v>
      </c>
      <c r="D8" s="215" t="s">
        <v>105</v>
      </c>
      <c r="E8" s="215" t="s">
        <v>1388</v>
      </c>
      <c r="F8" s="215" t="s">
        <v>95</v>
      </c>
      <c r="G8" s="202" t="s">
        <v>394</v>
      </c>
      <c r="H8" s="215" t="s">
        <v>396</v>
      </c>
      <c r="I8" s="215" t="s">
        <v>566</v>
      </c>
      <c r="J8" s="216" t="s">
        <v>395</v>
      </c>
      <c r="K8" s="35" t="s">
        <v>378</v>
      </c>
      <c r="L8" s="215" t="s">
        <v>142</v>
      </c>
      <c r="M8" s="215" t="s">
        <v>66</v>
      </c>
      <c r="N8" s="215"/>
      <c r="O8" s="32">
        <v>1000</v>
      </c>
      <c r="P8" s="32"/>
      <c r="Q8" s="32">
        <v>1000</v>
      </c>
      <c r="R8" s="32"/>
      <c r="S8" s="215" t="s">
        <v>387</v>
      </c>
    </row>
    <row r="9" spans="1:141" ht="408.75" customHeight="1">
      <c r="A9" s="227">
        <v>4</v>
      </c>
      <c r="B9" s="227" t="s">
        <v>115</v>
      </c>
      <c r="C9" s="227" t="s">
        <v>1426</v>
      </c>
      <c r="D9" s="227" t="s">
        <v>715</v>
      </c>
      <c r="E9" s="227" t="s">
        <v>1427</v>
      </c>
      <c r="F9" s="227" t="s">
        <v>735</v>
      </c>
      <c r="G9" s="228" t="s">
        <v>727</v>
      </c>
      <c r="H9" s="227" t="s">
        <v>728</v>
      </c>
      <c r="I9" s="227" t="s">
        <v>729</v>
      </c>
      <c r="J9" s="227" t="s">
        <v>730</v>
      </c>
      <c r="K9" s="101" t="s">
        <v>59</v>
      </c>
      <c r="L9" s="227" t="s">
        <v>1135</v>
      </c>
      <c r="M9" s="227" t="s">
        <v>41</v>
      </c>
      <c r="N9" s="227"/>
      <c r="O9" s="230">
        <v>2460</v>
      </c>
      <c r="P9" s="230"/>
      <c r="Q9" s="230">
        <v>2460</v>
      </c>
      <c r="R9" s="230"/>
      <c r="S9" s="227" t="s">
        <v>387</v>
      </c>
    </row>
    <row r="10" spans="1:141" s="287" customFormat="1" ht="348">
      <c r="A10" s="294">
        <v>5</v>
      </c>
      <c r="B10" s="276" t="s">
        <v>115</v>
      </c>
      <c r="C10" s="276" t="s">
        <v>1503</v>
      </c>
      <c r="D10" s="276" t="s">
        <v>715</v>
      </c>
      <c r="E10" s="276" t="s">
        <v>1504</v>
      </c>
      <c r="F10" s="276" t="s">
        <v>735</v>
      </c>
      <c r="G10" s="278" t="s">
        <v>1120</v>
      </c>
      <c r="H10" s="276" t="s">
        <v>1121</v>
      </c>
      <c r="I10" s="276" t="s">
        <v>1377</v>
      </c>
      <c r="J10" s="276" t="s">
        <v>1378</v>
      </c>
      <c r="K10" s="288" t="s">
        <v>1505</v>
      </c>
      <c r="L10" s="276" t="s">
        <v>1122</v>
      </c>
      <c r="M10" s="295"/>
      <c r="N10" s="276" t="s">
        <v>66</v>
      </c>
      <c r="O10" s="286"/>
      <c r="P10" s="286">
        <v>22204.05</v>
      </c>
      <c r="Q10" s="286"/>
      <c r="R10" s="286">
        <v>22204.5</v>
      </c>
      <c r="S10" s="276"/>
    </row>
    <row r="11" spans="1:141" ht="324">
      <c r="A11" s="229">
        <v>6</v>
      </c>
      <c r="B11" s="229" t="s">
        <v>109</v>
      </c>
      <c r="C11" s="229" t="s">
        <v>1131</v>
      </c>
      <c r="D11" s="229" t="s">
        <v>1130</v>
      </c>
      <c r="E11" s="229" t="s">
        <v>665</v>
      </c>
      <c r="F11" s="227" t="s">
        <v>735</v>
      </c>
      <c r="G11" s="231" t="s">
        <v>153</v>
      </c>
      <c r="H11" s="229" t="s">
        <v>1387</v>
      </c>
      <c r="I11" s="229" t="s">
        <v>391</v>
      </c>
      <c r="J11" s="227" t="s">
        <v>1123</v>
      </c>
      <c r="K11" s="101" t="s">
        <v>1124</v>
      </c>
      <c r="L11" s="229" t="s">
        <v>392</v>
      </c>
      <c r="M11" s="229"/>
      <c r="N11" s="229" t="s">
        <v>41</v>
      </c>
      <c r="O11" s="106"/>
      <c r="P11" s="106">
        <v>500</v>
      </c>
      <c r="Q11" s="232"/>
      <c r="R11" s="232">
        <v>0</v>
      </c>
      <c r="S11" s="229" t="s">
        <v>387</v>
      </c>
    </row>
    <row r="12" spans="1:141" ht="324">
      <c r="A12" s="215">
        <v>7</v>
      </c>
      <c r="B12" s="229" t="s">
        <v>115</v>
      </c>
      <c r="C12" s="229" t="s">
        <v>1134</v>
      </c>
      <c r="D12" s="229" t="s">
        <v>1132</v>
      </c>
      <c r="E12" s="229" t="s">
        <v>1133</v>
      </c>
      <c r="F12" s="229" t="s">
        <v>735</v>
      </c>
      <c r="G12" s="231" t="s">
        <v>1126</v>
      </c>
      <c r="H12" s="229" t="s">
        <v>396</v>
      </c>
      <c r="I12" s="229" t="s">
        <v>1127</v>
      </c>
      <c r="J12" s="229" t="s">
        <v>1128</v>
      </c>
      <c r="K12" s="195" t="s">
        <v>1129</v>
      </c>
      <c r="L12" s="229" t="s">
        <v>1125</v>
      </c>
      <c r="M12" s="201"/>
      <c r="N12" s="229" t="s">
        <v>41</v>
      </c>
      <c r="O12" s="232"/>
      <c r="P12" s="232">
        <v>1000</v>
      </c>
      <c r="Q12" s="232"/>
      <c r="R12" s="232">
        <v>0</v>
      </c>
      <c r="S12" s="229" t="s">
        <v>387</v>
      </c>
    </row>
    <row r="13" spans="1:141" ht="144">
      <c r="A13" s="216">
        <v>8</v>
      </c>
      <c r="B13" s="227" t="s">
        <v>109</v>
      </c>
      <c r="C13" s="228" t="s">
        <v>1372</v>
      </c>
      <c r="D13" s="227" t="s">
        <v>1371</v>
      </c>
      <c r="E13" s="227" t="s">
        <v>1370</v>
      </c>
      <c r="F13" s="227" t="s">
        <v>752</v>
      </c>
      <c r="G13" s="228" t="s">
        <v>1376</v>
      </c>
      <c r="H13" s="227" t="s">
        <v>1375</v>
      </c>
      <c r="I13" s="227" t="s">
        <v>1374</v>
      </c>
      <c r="J13" s="227" t="s">
        <v>1373</v>
      </c>
      <c r="K13" s="227">
        <v>1</v>
      </c>
      <c r="L13" s="227" t="s">
        <v>1369</v>
      </c>
      <c r="M13" s="227"/>
      <c r="N13" s="227" t="s">
        <v>107</v>
      </c>
      <c r="O13" s="105"/>
      <c r="P13" s="230">
        <v>22710</v>
      </c>
      <c r="Q13" s="230"/>
      <c r="R13" s="230">
        <v>22710</v>
      </c>
      <c r="S13" s="227" t="s">
        <v>387</v>
      </c>
    </row>
    <row r="14" spans="1:141">
      <c r="A14" s="217"/>
    </row>
    <row r="15" spans="1:141">
      <c r="A15" s="217"/>
    </row>
    <row r="16" spans="1:141">
      <c r="Q16" s="313"/>
      <c r="R16" s="312" t="s">
        <v>552</v>
      </c>
      <c r="S16" s="312" t="s">
        <v>554</v>
      </c>
    </row>
    <row r="17" spans="17:19">
      <c r="Q17" s="313" t="s">
        <v>1498</v>
      </c>
      <c r="R17" s="314">
        <v>8</v>
      </c>
      <c r="S17" s="315">
        <f>Q6+Q8+Q9+R10+R13</f>
        <v>99945.55</v>
      </c>
    </row>
  </sheetData>
  <mergeCells count="16">
    <mergeCell ref="H3:H4"/>
    <mergeCell ref="I3:I4"/>
    <mergeCell ref="J3:K3"/>
    <mergeCell ref="L3:L4"/>
    <mergeCell ref="A1:S1"/>
    <mergeCell ref="A3:A4"/>
    <mergeCell ref="B3:B4"/>
    <mergeCell ref="C3:C4"/>
    <mergeCell ref="D3:D4"/>
    <mergeCell ref="E3:E4"/>
    <mergeCell ref="M3:N3"/>
    <mergeCell ref="O3:P3"/>
    <mergeCell ref="Q3:R3"/>
    <mergeCell ref="S3:S4"/>
    <mergeCell ref="F3:F4"/>
    <mergeCell ref="G3:G4"/>
  </mergeCells>
  <pageMargins left="0.25" right="0.25" top="0.75" bottom="0.75" header="0.3" footer="0.3"/>
  <pageSetup paperSize="8" scale="47" fitToHeight="0" orientation="landscape"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5"/>
  <sheetViews>
    <sheetView topLeftCell="H16" zoomScale="110" zoomScaleNormal="110" workbookViewId="0">
      <selection activeCell="L24" sqref="L24"/>
    </sheetView>
  </sheetViews>
  <sheetFormatPr defaultRowHeight="15"/>
  <cols>
    <col min="1" max="1" width="5.140625" customWidth="1"/>
    <col min="2" max="2" width="36.5703125" customWidth="1"/>
    <col min="3" max="3" width="50" customWidth="1"/>
    <col min="4" max="4" width="24.140625" customWidth="1"/>
    <col min="5" max="5" width="50.7109375" customWidth="1"/>
    <col min="6" max="6" width="20.7109375" customWidth="1"/>
    <col min="7" max="7" width="27" style="7" customWidth="1"/>
    <col min="8" max="8" width="48.42578125" customWidth="1"/>
    <col min="9" max="9" width="12.85546875" customWidth="1"/>
    <col min="10" max="10" width="14" customWidth="1"/>
    <col min="11" max="11" width="13.140625" customWidth="1"/>
    <col min="12" max="12" width="21.5703125" customWidth="1"/>
    <col min="13" max="13" width="13.140625" customWidth="1"/>
    <col min="14" max="14" width="13" customWidth="1"/>
    <col min="15" max="15" width="15.140625" customWidth="1"/>
    <col min="16" max="16" width="14.42578125" customWidth="1"/>
    <col min="17" max="17" width="13.7109375" customWidth="1"/>
    <col min="18" max="18" width="14" customWidth="1"/>
    <col min="19" max="19" width="17.28515625" customWidth="1"/>
    <col min="255" max="255" width="8.28515625" customWidth="1"/>
    <col min="257" max="257" width="27" customWidth="1"/>
    <col min="259" max="259" width="13" customWidth="1"/>
    <col min="260" max="260" width="20" customWidth="1"/>
    <col min="261" max="262" width="13.5703125" customWidth="1"/>
    <col min="263" max="263" width="9.42578125" bestFit="1" customWidth="1"/>
    <col min="266" max="266" width="20.28515625" customWidth="1"/>
    <col min="267" max="267" width="24.85546875" customWidth="1"/>
    <col min="268" max="268" width="25" customWidth="1"/>
    <col min="269" max="269" width="26" customWidth="1"/>
    <col min="270" max="270" width="16.5703125" customWidth="1"/>
    <col min="271" max="271" width="40.28515625" customWidth="1"/>
    <col min="272" max="272" width="24.140625" customWidth="1"/>
    <col min="273" max="273" width="36.28515625" customWidth="1"/>
    <col min="274" max="274" width="50.7109375" customWidth="1"/>
    <col min="511" max="511" width="8.28515625" customWidth="1"/>
    <col min="513" max="513" width="27" customWidth="1"/>
    <col min="515" max="515" width="13" customWidth="1"/>
    <col min="516" max="516" width="20" customWidth="1"/>
    <col min="517" max="518" width="13.5703125" customWidth="1"/>
    <col min="519" max="519" width="9.42578125" bestFit="1" customWidth="1"/>
    <col min="522" max="522" width="20.28515625" customWidth="1"/>
    <col min="523" max="523" width="24.85546875" customWidth="1"/>
    <col min="524" max="524" width="25" customWidth="1"/>
    <col min="525" max="525" width="26" customWidth="1"/>
    <col min="526" max="526" width="16.5703125" customWidth="1"/>
    <col min="527" max="527" width="40.28515625" customWidth="1"/>
    <col min="528" max="528" width="24.140625" customWidth="1"/>
    <col min="529" max="529" width="36.28515625" customWidth="1"/>
    <col min="530" max="530" width="50.7109375" customWidth="1"/>
    <col min="767" max="767" width="8.28515625" customWidth="1"/>
    <col min="769" max="769" width="27" customWidth="1"/>
    <col min="771" max="771" width="13" customWidth="1"/>
    <col min="772" max="772" width="20" customWidth="1"/>
    <col min="773" max="774" width="13.5703125" customWidth="1"/>
    <col min="775" max="775" width="9.42578125" bestFit="1" customWidth="1"/>
    <col min="778" max="778" width="20.28515625" customWidth="1"/>
    <col min="779" max="779" width="24.85546875" customWidth="1"/>
    <col min="780" max="780" width="25" customWidth="1"/>
    <col min="781" max="781" width="26" customWidth="1"/>
    <col min="782" max="782" width="16.5703125" customWidth="1"/>
    <col min="783" max="783" width="40.28515625" customWidth="1"/>
    <col min="784" max="784" width="24.140625" customWidth="1"/>
    <col min="785" max="785" width="36.28515625" customWidth="1"/>
    <col min="786" max="786" width="50.7109375" customWidth="1"/>
    <col min="1023" max="1023" width="8.28515625" customWidth="1"/>
    <col min="1025" max="1025" width="27" customWidth="1"/>
    <col min="1027" max="1027" width="13" customWidth="1"/>
    <col min="1028" max="1028" width="20" customWidth="1"/>
    <col min="1029" max="1030" width="13.5703125" customWidth="1"/>
    <col min="1031" max="1031" width="9.42578125" bestFit="1" customWidth="1"/>
    <col min="1034" max="1034" width="20.28515625" customWidth="1"/>
    <col min="1035" max="1035" width="24.85546875" customWidth="1"/>
    <col min="1036" max="1036" width="25" customWidth="1"/>
    <col min="1037" max="1037" width="26" customWidth="1"/>
    <col min="1038" max="1038" width="16.5703125" customWidth="1"/>
    <col min="1039" max="1039" width="40.28515625" customWidth="1"/>
    <col min="1040" max="1040" width="24.140625" customWidth="1"/>
    <col min="1041" max="1041" width="36.28515625" customWidth="1"/>
    <col min="1042" max="1042" width="50.7109375" customWidth="1"/>
    <col min="1279" max="1279" width="8.28515625" customWidth="1"/>
    <col min="1281" max="1281" width="27" customWidth="1"/>
    <col min="1283" max="1283" width="13" customWidth="1"/>
    <col min="1284" max="1284" width="20" customWidth="1"/>
    <col min="1285" max="1286" width="13.5703125" customWidth="1"/>
    <col min="1287" max="1287" width="9.42578125" bestFit="1" customWidth="1"/>
    <col min="1290" max="1290" width="20.28515625" customWidth="1"/>
    <col min="1291" max="1291" width="24.85546875" customWidth="1"/>
    <col min="1292" max="1292" width="25" customWidth="1"/>
    <col min="1293" max="1293" width="26" customWidth="1"/>
    <col min="1294" max="1294" width="16.5703125" customWidth="1"/>
    <col min="1295" max="1295" width="40.28515625" customWidth="1"/>
    <col min="1296" max="1296" width="24.140625" customWidth="1"/>
    <col min="1297" max="1297" width="36.28515625" customWidth="1"/>
    <col min="1298" max="1298" width="50.7109375" customWidth="1"/>
    <col min="1535" max="1535" width="8.28515625" customWidth="1"/>
    <col min="1537" max="1537" width="27" customWidth="1"/>
    <col min="1539" max="1539" width="13" customWidth="1"/>
    <col min="1540" max="1540" width="20" customWidth="1"/>
    <col min="1541" max="1542" width="13.5703125" customWidth="1"/>
    <col min="1543" max="1543" width="9.42578125" bestFit="1" customWidth="1"/>
    <col min="1546" max="1546" width="20.28515625" customWidth="1"/>
    <col min="1547" max="1547" width="24.85546875" customWidth="1"/>
    <col min="1548" max="1548" width="25" customWidth="1"/>
    <col min="1549" max="1549" width="26" customWidth="1"/>
    <col min="1550" max="1550" width="16.5703125" customWidth="1"/>
    <col min="1551" max="1551" width="40.28515625" customWidth="1"/>
    <col min="1552" max="1552" width="24.140625" customWidth="1"/>
    <col min="1553" max="1553" width="36.28515625" customWidth="1"/>
    <col min="1554" max="1554" width="50.7109375" customWidth="1"/>
    <col min="1791" max="1791" width="8.28515625" customWidth="1"/>
    <col min="1793" max="1793" width="27" customWidth="1"/>
    <col min="1795" max="1795" width="13" customWidth="1"/>
    <col min="1796" max="1796" width="20" customWidth="1"/>
    <col min="1797" max="1798" width="13.5703125" customWidth="1"/>
    <col min="1799" max="1799" width="9.42578125" bestFit="1" customWidth="1"/>
    <col min="1802" max="1802" width="20.28515625" customWidth="1"/>
    <col min="1803" max="1803" width="24.85546875" customWidth="1"/>
    <col min="1804" max="1804" width="25" customWidth="1"/>
    <col min="1805" max="1805" width="26" customWidth="1"/>
    <col min="1806" max="1806" width="16.5703125" customWidth="1"/>
    <col min="1807" max="1807" width="40.28515625" customWidth="1"/>
    <col min="1808" max="1808" width="24.140625" customWidth="1"/>
    <col min="1809" max="1809" width="36.28515625" customWidth="1"/>
    <col min="1810" max="1810" width="50.7109375" customWidth="1"/>
    <col min="2047" max="2047" width="8.28515625" customWidth="1"/>
    <col min="2049" max="2049" width="27" customWidth="1"/>
    <col min="2051" max="2051" width="13" customWidth="1"/>
    <col min="2052" max="2052" width="20" customWidth="1"/>
    <col min="2053" max="2054" width="13.5703125" customWidth="1"/>
    <col min="2055" max="2055" width="9.42578125" bestFit="1" customWidth="1"/>
    <col min="2058" max="2058" width="20.28515625" customWidth="1"/>
    <col min="2059" max="2059" width="24.85546875" customWidth="1"/>
    <col min="2060" max="2060" width="25" customWidth="1"/>
    <col min="2061" max="2061" width="26" customWidth="1"/>
    <col min="2062" max="2062" width="16.5703125" customWidth="1"/>
    <col min="2063" max="2063" width="40.28515625" customWidth="1"/>
    <col min="2064" max="2064" width="24.140625" customWidth="1"/>
    <col min="2065" max="2065" width="36.28515625" customWidth="1"/>
    <col min="2066" max="2066" width="50.7109375" customWidth="1"/>
    <col min="2303" max="2303" width="8.28515625" customWidth="1"/>
    <col min="2305" max="2305" width="27" customWidth="1"/>
    <col min="2307" max="2307" width="13" customWidth="1"/>
    <col min="2308" max="2308" width="20" customWidth="1"/>
    <col min="2309" max="2310" width="13.5703125" customWidth="1"/>
    <col min="2311" max="2311" width="9.42578125" bestFit="1" customWidth="1"/>
    <col min="2314" max="2314" width="20.28515625" customWidth="1"/>
    <col min="2315" max="2315" width="24.85546875" customWidth="1"/>
    <col min="2316" max="2316" width="25" customWidth="1"/>
    <col min="2317" max="2317" width="26" customWidth="1"/>
    <col min="2318" max="2318" width="16.5703125" customWidth="1"/>
    <col min="2319" max="2319" width="40.28515625" customWidth="1"/>
    <col min="2320" max="2320" width="24.140625" customWidth="1"/>
    <col min="2321" max="2321" width="36.28515625" customWidth="1"/>
    <col min="2322" max="2322" width="50.7109375" customWidth="1"/>
    <col min="2559" max="2559" width="8.28515625" customWidth="1"/>
    <col min="2561" max="2561" width="27" customWidth="1"/>
    <col min="2563" max="2563" width="13" customWidth="1"/>
    <col min="2564" max="2564" width="20" customWidth="1"/>
    <col min="2565" max="2566" width="13.5703125" customWidth="1"/>
    <col min="2567" max="2567" width="9.42578125" bestFit="1" customWidth="1"/>
    <col min="2570" max="2570" width="20.28515625" customWidth="1"/>
    <col min="2571" max="2571" width="24.85546875" customWidth="1"/>
    <col min="2572" max="2572" width="25" customWidth="1"/>
    <col min="2573" max="2573" width="26" customWidth="1"/>
    <col min="2574" max="2574" width="16.5703125" customWidth="1"/>
    <col min="2575" max="2575" width="40.28515625" customWidth="1"/>
    <col min="2576" max="2576" width="24.140625" customWidth="1"/>
    <col min="2577" max="2577" width="36.28515625" customWidth="1"/>
    <col min="2578" max="2578" width="50.7109375" customWidth="1"/>
    <col min="2815" max="2815" width="8.28515625" customWidth="1"/>
    <col min="2817" max="2817" width="27" customWidth="1"/>
    <col min="2819" max="2819" width="13" customWidth="1"/>
    <col min="2820" max="2820" width="20" customWidth="1"/>
    <col min="2821" max="2822" width="13.5703125" customWidth="1"/>
    <col min="2823" max="2823" width="9.42578125" bestFit="1" customWidth="1"/>
    <col min="2826" max="2826" width="20.28515625" customWidth="1"/>
    <col min="2827" max="2827" width="24.85546875" customWidth="1"/>
    <col min="2828" max="2828" width="25" customWidth="1"/>
    <col min="2829" max="2829" width="26" customWidth="1"/>
    <col min="2830" max="2830" width="16.5703125" customWidth="1"/>
    <col min="2831" max="2831" width="40.28515625" customWidth="1"/>
    <col min="2832" max="2832" width="24.140625" customWidth="1"/>
    <col min="2833" max="2833" width="36.28515625" customWidth="1"/>
    <col min="2834" max="2834" width="50.7109375" customWidth="1"/>
    <col min="3071" max="3071" width="8.28515625" customWidth="1"/>
    <col min="3073" max="3073" width="27" customWidth="1"/>
    <col min="3075" max="3075" width="13" customWidth="1"/>
    <col min="3076" max="3076" width="20" customWidth="1"/>
    <col min="3077" max="3078" width="13.5703125" customWidth="1"/>
    <col min="3079" max="3079" width="9.42578125" bestFit="1" customWidth="1"/>
    <col min="3082" max="3082" width="20.28515625" customWidth="1"/>
    <col min="3083" max="3083" width="24.85546875" customWidth="1"/>
    <col min="3084" max="3084" width="25" customWidth="1"/>
    <col min="3085" max="3085" width="26" customWidth="1"/>
    <col min="3086" max="3086" width="16.5703125" customWidth="1"/>
    <col min="3087" max="3087" width="40.28515625" customWidth="1"/>
    <col min="3088" max="3088" width="24.140625" customWidth="1"/>
    <col min="3089" max="3089" width="36.28515625" customWidth="1"/>
    <col min="3090" max="3090" width="50.7109375" customWidth="1"/>
    <col min="3327" max="3327" width="8.28515625" customWidth="1"/>
    <col min="3329" max="3329" width="27" customWidth="1"/>
    <col min="3331" max="3331" width="13" customWidth="1"/>
    <col min="3332" max="3332" width="20" customWidth="1"/>
    <col min="3333" max="3334" width="13.5703125" customWidth="1"/>
    <col min="3335" max="3335" width="9.42578125" bestFit="1" customWidth="1"/>
    <col min="3338" max="3338" width="20.28515625" customWidth="1"/>
    <col min="3339" max="3339" width="24.85546875" customWidth="1"/>
    <col min="3340" max="3340" width="25" customWidth="1"/>
    <col min="3341" max="3341" width="26" customWidth="1"/>
    <col min="3342" max="3342" width="16.5703125" customWidth="1"/>
    <col min="3343" max="3343" width="40.28515625" customWidth="1"/>
    <col min="3344" max="3344" width="24.140625" customWidth="1"/>
    <col min="3345" max="3345" width="36.28515625" customWidth="1"/>
    <col min="3346" max="3346" width="50.7109375" customWidth="1"/>
    <col min="3583" max="3583" width="8.28515625" customWidth="1"/>
    <col min="3585" max="3585" width="27" customWidth="1"/>
    <col min="3587" max="3587" width="13" customWidth="1"/>
    <col min="3588" max="3588" width="20" customWidth="1"/>
    <col min="3589" max="3590" width="13.5703125" customWidth="1"/>
    <col min="3591" max="3591" width="9.42578125" bestFit="1" customWidth="1"/>
    <col min="3594" max="3594" width="20.28515625" customWidth="1"/>
    <col min="3595" max="3595" width="24.85546875" customWidth="1"/>
    <col min="3596" max="3596" width="25" customWidth="1"/>
    <col min="3597" max="3597" width="26" customWidth="1"/>
    <col min="3598" max="3598" width="16.5703125" customWidth="1"/>
    <col min="3599" max="3599" width="40.28515625" customWidth="1"/>
    <col min="3600" max="3600" width="24.140625" customWidth="1"/>
    <col min="3601" max="3601" width="36.28515625" customWidth="1"/>
    <col min="3602" max="3602" width="50.7109375" customWidth="1"/>
    <col min="3839" max="3839" width="8.28515625" customWidth="1"/>
    <col min="3841" max="3841" width="27" customWidth="1"/>
    <col min="3843" max="3843" width="13" customWidth="1"/>
    <col min="3844" max="3844" width="20" customWidth="1"/>
    <col min="3845" max="3846" width="13.5703125" customWidth="1"/>
    <col min="3847" max="3847" width="9.42578125" bestFit="1" customWidth="1"/>
    <col min="3850" max="3850" width="20.28515625" customWidth="1"/>
    <col min="3851" max="3851" width="24.85546875" customWidth="1"/>
    <col min="3852" max="3852" width="25" customWidth="1"/>
    <col min="3853" max="3853" width="26" customWidth="1"/>
    <col min="3854" max="3854" width="16.5703125" customWidth="1"/>
    <col min="3855" max="3855" width="40.28515625" customWidth="1"/>
    <col min="3856" max="3856" width="24.140625" customWidth="1"/>
    <col min="3857" max="3857" width="36.28515625" customWidth="1"/>
    <col min="3858" max="3858" width="50.7109375" customWidth="1"/>
    <col min="4095" max="4095" width="8.28515625" customWidth="1"/>
    <col min="4097" max="4097" width="27" customWidth="1"/>
    <col min="4099" max="4099" width="13" customWidth="1"/>
    <col min="4100" max="4100" width="20" customWidth="1"/>
    <col min="4101" max="4102" width="13.5703125" customWidth="1"/>
    <col min="4103" max="4103" width="9.42578125" bestFit="1" customWidth="1"/>
    <col min="4106" max="4106" width="20.28515625" customWidth="1"/>
    <col min="4107" max="4107" width="24.85546875" customWidth="1"/>
    <col min="4108" max="4108" width="25" customWidth="1"/>
    <col min="4109" max="4109" width="26" customWidth="1"/>
    <col min="4110" max="4110" width="16.5703125" customWidth="1"/>
    <col min="4111" max="4111" width="40.28515625" customWidth="1"/>
    <col min="4112" max="4112" width="24.140625" customWidth="1"/>
    <col min="4113" max="4113" width="36.28515625" customWidth="1"/>
    <col min="4114" max="4114" width="50.7109375" customWidth="1"/>
    <col min="4351" max="4351" width="8.28515625" customWidth="1"/>
    <col min="4353" max="4353" width="27" customWidth="1"/>
    <col min="4355" max="4355" width="13" customWidth="1"/>
    <col min="4356" max="4356" width="20" customWidth="1"/>
    <col min="4357" max="4358" width="13.5703125" customWidth="1"/>
    <col min="4359" max="4359" width="9.42578125" bestFit="1" customWidth="1"/>
    <col min="4362" max="4362" width="20.28515625" customWidth="1"/>
    <col min="4363" max="4363" width="24.85546875" customWidth="1"/>
    <col min="4364" max="4364" width="25" customWidth="1"/>
    <col min="4365" max="4365" width="26" customWidth="1"/>
    <col min="4366" max="4366" width="16.5703125" customWidth="1"/>
    <col min="4367" max="4367" width="40.28515625" customWidth="1"/>
    <col min="4368" max="4368" width="24.140625" customWidth="1"/>
    <col min="4369" max="4369" width="36.28515625" customWidth="1"/>
    <col min="4370" max="4370" width="50.7109375" customWidth="1"/>
    <col min="4607" max="4607" width="8.28515625" customWidth="1"/>
    <col min="4609" max="4609" width="27" customWidth="1"/>
    <col min="4611" max="4611" width="13" customWidth="1"/>
    <col min="4612" max="4612" width="20" customWidth="1"/>
    <col min="4613" max="4614" width="13.5703125" customWidth="1"/>
    <col min="4615" max="4615" width="9.42578125" bestFit="1" customWidth="1"/>
    <col min="4618" max="4618" width="20.28515625" customWidth="1"/>
    <col min="4619" max="4619" width="24.85546875" customWidth="1"/>
    <col min="4620" max="4620" width="25" customWidth="1"/>
    <col min="4621" max="4621" width="26" customWidth="1"/>
    <col min="4622" max="4622" width="16.5703125" customWidth="1"/>
    <col min="4623" max="4623" width="40.28515625" customWidth="1"/>
    <col min="4624" max="4624" width="24.140625" customWidth="1"/>
    <col min="4625" max="4625" width="36.28515625" customWidth="1"/>
    <col min="4626" max="4626" width="50.7109375" customWidth="1"/>
    <col min="4863" max="4863" width="8.28515625" customWidth="1"/>
    <col min="4865" max="4865" width="27" customWidth="1"/>
    <col min="4867" max="4867" width="13" customWidth="1"/>
    <col min="4868" max="4868" width="20" customWidth="1"/>
    <col min="4869" max="4870" width="13.5703125" customWidth="1"/>
    <col min="4871" max="4871" width="9.42578125" bestFit="1" customWidth="1"/>
    <col min="4874" max="4874" width="20.28515625" customWidth="1"/>
    <col min="4875" max="4875" width="24.85546875" customWidth="1"/>
    <col min="4876" max="4876" width="25" customWidth="1"/>
    <col min="4877" max="4877" width="26" customWidth="1"/>
    <col min="4878" max="4878" width="16.5703125" customWidth="1"/>
    <col min="4879" max="4879" width="40.28515625" customWidth="1"/>
    <col min="4880" max="4880" width="24.140625" customWidth="1"/>
    <col min="4881" max="4881" width="36.28515625" customWidth="1"/>
    <col min="4882" max="4882" width="50.7109375" customWidth="1"/>
    <col min="5119" max="5119" width="8.28515625" customWidth="1"/>
    <col min="5121" max="5121" width="27" customWidth="1"/>
    <col min="5123" max="5123" width="13" customWidth="1"/>
    <col min="5124" max="5124" width="20" customWidth="1"/>
    <col min="5125" max="5126" width="13.5703125" customWidth="1"/>
    <col min="5127" max="5127" width="9.42578125" bestFit="1" customWidth="1"/>
    <col min="5130" max="5130" width="20.28515625" customWidth="1"/>
    <col min="5131" max="5131" width="24.85546875" customWidth="1"/>
    <col min="5132" max="5132" width="25" customWidth="1"/>
    <col min="5133" max="5133" width="26" customWidth="1"/>
    <col min="5134" max="5134" width="16.5703125" customWidth="1"/>
    <col min="5135" max="5135" width="40.28515625" customWidth="1"/>
    <col min="5136" max="5136" width="24.140625" customWidth="1"/>
    <col min="5137" max="5137" width="36.28515625" customWidth="1"/>
    <col min="5138" max="5138" width="50.7109375" customWidth="1"/>
    <col min="5375" max="5375" width="8.28515625" customWidth="1"/>
    <col min="5377" max="5377" width="27" customWidth="1"/>
    <col min="5379" max="5379" width="13" customWidth="1"/>
    <col min="5380" max="5380" width="20" customWidth="1"/>
    <col min="5381" max="5382" width="13.5703125" customWidth="1"/>
    <col min="5383" max="5383" width="9.42578125" bestFit="1" customWidth="1"/>
    <col min="5386" max="5386" width="20.28515625" customWidth="1"/>
    <col min="5387" max="5387" width="24.85546875" customWidth="1"/>
    <col min="5388" max="5388" width="25" customWidth="1"/>
    <col min="5389" max="5389" width="26" customWidth="1"/>
    <col min="5390" max="5390" width="16.5703125" customWidth="1"/>
    <col min="5391" max="5391" width="40.28515625" customWidth="1"/>
    <col min="5392" max="5392" width="24.140625" customWidth="1"/>
    <col min="5393" max="5393" width="36.28515625" customWidth="1"/>
    <col min="5394" max="5394" width="50.7109375" customWidth="1"/>
    <col min="5631" max="5631" width="8.28515625" customWidth="1"/>
    <col min="5633" max="5633" width="27" customWidth="1"/>
    <col min="5635" max="5635" width="13" customWidth="1"/>
    <col min="5636" max="5636" width="20" customWidth="1"/>
    <col min="5637" max="5638" width="13.5703125" customWidth="1"/>
    <col min="5639" max="5639" width="9.42578125" bestFit="1" customWidth="1"/>
    <col min="5642" max="5642" width="20.28515625" customWidth="1"/>
    <col min="5643" max="5643" width="24.85546875" customWidth="1"/>
    <col min="5644" max="5644" width="25" customWidth="1"/>
    <col min="5645" max="5645" width="26" customWidth="1"/>
    <col min="5646" max="5646" width="16.5703125" customWidth="1"/>
    <col min="5647" max="5647" width="40.28515625" customWidth="1"/>
    <col min="5648" max="5648" width="24.140625" customWidth="1"/>
    <col min="5649" max="5649" width="36.28515625" customWidth="1"/>
    <col min="5650" max="5650" width="50.7109375" customWidth="1"/>
    <col min="5887" max="5887" width="8.28515625" customWidth="1"/>
    <col min="5889" max="5889" width="27" customWidth="1"/>
    <col min="5891" max="5891" width="13" customWidth="1"/>
    <col min="5892" max="5892" width="20" customWidth="1"/>
    <col min="5893" max="5894" width="13.5703125" customWidth="1"/>
    <col min="5895" max="5895" width="9.42578125" bestFit="1" customWidth="1"/>
    <col min="5898" max="5898" width="20.28515625" customWidth="1"/>
    <col min="5899" max="5899" width="24.85546875" customWidth="1"/>
    <col min="5900" max="5900" width="25" customWidth="1"/>
    <col min="5901" max="5901" width="26" customWidth="1"/>
    <col min="5902" max="5902" width="16.5703125" customWidth="1"/>
    <col min="5903" max="5903" width="40.28515625" customWidth="1"/>
    <col min="5904" max="5904" width="24.140625" customWidth="1"/>
    <col min="5905" max="5905" width="36.28515625" customWidth="1"/>
    <col min="5906" max="5906" width="50.7109375" customWidth="1"/>
    <col min="6143" max="6143" width="8.28515625" customWidth="1"/>
    <col min="6145" max="6145" width="27" customWidth="1"/>
    <col min="6147" max="6147" width="13" customWidth="1"/>
    <col min="6148" max="6148" width="20" customWidth="1"/>
    <col min="6149" max="6150" width="13.5703125" customWidth="1"/>
    <col min="6151" max="6151" width="9.42578125" bestFit="1" customWidth="1"/>
    <col min="6154" max="6154" width="20.28515625" customWidth="1"/>
    <col min="6155" max="6155" width="24.85546875" customWidth="1"/>
    <col min="6156" max="6156" width="25" customWidth="1"/>
    <col min="6157" max="6157" width="26" customWidth="1"/>
    <col min="6158" max="6158" width="16.5703125" customWidth="1"/>
    <col min="6159" max="6159" width="40.28515625" customWidth="1"/>
    <col min="6160" max="6160" width="24.140625" customWidth="1"/>
    <col min="6161" max="6161" width="36.28515625" customWidth="1"/>
    <col min="6162" max="6162" width="50.7109375" customWidth="1"/>
    <col min="6399" max="6399" width="8.28515625" customWidth="1"/>
    <col min="6401" max="6401" width="27" customWidth="1"/>
    <col min="6403" max="6403" width="13" customWidth="1"/>
    <col min="6404" max="6404" width="20" customWidth="1"/>
    <col min="6405" max="6406" width="13.5703125" customWidth="1"/>
    <col min="6407" max="6407" width="9.42578125" bestFit="1" customWidth="1"/>
    <col min="6410" max="6410" width="20.28515625" customWidth="1"/>
    <col min="6411" max="6411" width="24.85546875" customWidth="1"/>
    <col min="6412" max="6412" width="25" customWidth="1"/>
    <col min="6413" max="6413" width="26" customWidth="1"/>
    <col min="6414" max="6414" width="16.5703125" customWidth="1"/>
    <col min="6415" max="6415" width="40.28515625" customWidth="1"/>
    <col min="6416" max="6416" width="24.140625" customWidth="1"/>
    <col min="6417" max="6417" width="36.28515625" customWidth="1"/>
    <col min="6418" max="6418" width="50.7109375" customWidth="1"/>
    <col min="6655" max="6655" width="8.28515625" customWidth="1"/>
    <col min="6657" max="6657" width="27" customWidth="1"/>
    <col min="6659" max="6659" width="13" customWidth="1"/>
    <col min="6660" max="6660" width="20" customWidth="1"/>
    <col min="6661" max="6662" width="13.5703125" customWidth="1"/>
    <col min="6663" max="6663" width="9.42578125" bestFit="1" customWidth="1"/>
    <col min="6666" max="6666" width="20.28515625" customWidth="1"/>
    <col min="6667" max="6667" width="24.85546875" customWidth="1"/>
    <col min="6668" max="6668" width="25" customWidth="1"/>
    <col min="6669" max="6669" width="26" customWidth="1"/>
    <col min="6670" max="6670" width="16.5703125" customWidth="1"/>
    <col min="6671" max="6671" width="40.28515625" customWidth="1"/>
    <col min="6672" max="6672" width="24.140625" customWidth="1"/>
    <col min="6673" max="6673" width="36.28515625" customWidth="1"/>
    <col min="6674" max="6674" width="50.7109375" customWidth="1"/>
    <col min="6911" max="6911" width="8.28515625" customWidth="1"/>
    <col min="6913" max="6913" width="27" customWidth="1"/>
    <col min="6915" max="6915" width="13" customWidth="1"/>
    <col min="6916" max="6916" width="20" customWidth="1"/>
    <col min="6917" max="6918" width="13.5703125" customWidth="1"/>
    <col min="6919" max="6919" width="9.42578125" bestFit="1" customWidth="1"/>
    <col min="6922" max="6922" width="20.28515625" customWidth="1"/>
    <col min="6923" max="6923" width="24.85546875" customWidth="1"/>
    <col min="6924" max="6924" width="25" customWidth="1"/>
    <col min="6925" max="6925" width="26" customWidth="1"/>
    <col min="6926" max="6926" width="16.5703125" customWidth="1"/>
    <col min="6927" max="6927" width="40.28515625" customWidth="1"/>
    <col min="6928" max="6928" width="24.140625" customWidth="1"/>
    <col min="6929" max="6929" width="36.28515625" customWidth="1"/>
    <col min="6930" max="6930" width="50.7109375" customWidth="1"/>
    <col min="7167" max="7167" width="8.28515625" customWidth="1"/>
    <col min="7169" max="7169" width="27" customWidth="1"/>
    <col min="7171" max="7171" width="13" customWidth="1"/>
    <col min="7172" max="7172" width="20" customWidth="1"/>
    <col min="7173" max="7174" width="13.5703125" customWidth="1"/>
    <col min="7175" max="7175" width="9.42578125" bestFit="1" customWidth="1"/>
    <col min="7178" max="7178" width="20.28515625" customWidth="1"/>
    <col min="7179" max="7179" width="24.85546875" customWidth="1"/>
    <col min="7180" max="7180" width="25" customWidth="1"/>
    <col min="7181" max="7181" width="26" customWidth="1"/>
    <col min="7182" max="7182" width="16.5703125" customWidth="1"/>
    <col min="7183" max="7183" width="40.28515625" customWidth="1"/>
    <col min="7184" max="7184" width="24.140625" customWidth="1"/>
    <col min="7185" max="7185" width="36.28515625" customWidth="1"/>
    <col min="7186" max="7186" width="50.7109375" customWidth="1"/>
    <col min="7423" max="7423" width="8.28515625" customWidth="1"/>
    <col min="7425" max="7425" width="27" customWidth="1"/>
    <col min="7427" max="7427" width="13" customWidth="1"/>
    <col min="7428" max="7428" width="20" customWidth="1"/>
    <col min="7429" max="7430" width="13.5703125" customWidth="1"/>
    <col min="7431" max="7431" width="9.42578125" bestFit="1" customWidth="1"/>
    <col min="7434" max="7434" width="20.28515625" customWidth="1"/>
    <col min="7435" max="7435" width="24.85546875" customWidth="1"/>
    <col min="7436" max="7436" width="25" customWidth="1"/>
    <col min="7437" max="7437" width="26" customWidth="1"/>
    <col min="7438" max="7438" width="16.5703125" customWidth="1"/>
    <col min="7439" max="7439" width="40.28515625" customWidth="1"/>
    <col min="7440" max="7440" width="24.140625" customWidth="1"/>
    <col min="7441" max="7441" width="36.28515625" customWidth="1"/>
    <col min="7442" max="7442" width="50.7109375" customWidth="1"/>
    <col min="7679" max="7679" width="8.28515625" customWidth="1"/>
    <col min="7681" max="7681" width="27" customWidth="1"/>
    <col min="7683" max="7683" width="13" customWidth="1"/>
    <col min="7684" max="7684" width="20" customWidth="1"/>
    <col min="7685" max="7686" width="13.5703125" customWidth="1"/>
    <col min="7687" max="7687" width="9.42578125" bestFit="1" customWidth="1"/>
    <col min="7690" max="7690" width="20.28515625" customWidth="1"/>
    <col min="7691" max="7691" width="24.85546875" customWidth="1"/>
    <col min="7692" max="7692" width="25" customWidth="1"/>
    <col min="7693" max="7693" width="26" customWidth="1"/>
    <col min="7694" max="7694" width="16.5703125" customWidth="1"/>
    <col min="7695" max="7695" width="40.28515625" customWidth="1"/>
    <col min="7696" max="7696" width="24.140625" customWidth="1"/>
    <col min="7697" max="7697" width="36.28515625" customWidth="1"/>
    <col min="7698" max="7698" width="50.7109375" customWidth="1"/>
    <col min="7935" max="7935" width="8.28515625" customWidth="1"/>
    <col min="7937" max="7937" width="27" customWidth="1"/>
    <col min="7939" max="7939" width="13" customWidth="1"/>
    <col min="7940" max="7940" width="20" customWidth="1"/>
    <col min="7941" max="7942" width="13.5703125" customWidth="1"/>
    <col min="7943" max="7943" width="9.42578125" bestFit="1" customWidth="1"/>
    <col min="7946" max="7946" width="20.28515625" customWidth="1"/>
    <col min="7947" max="7947" width="24.85546875" customWidth="1"/>
    <col min="7948" max="7948" width="25" customWidth="1"/>
    <col min="7949" max="7949" width="26" customWidth="1"/>
    <col min="7950" max="7950" width="16.5703125" customWidth="1"/>
    <col min="7951" max="7951" width="40.28515625" customWidth="1"/>
    <col min="7952" max="7952" width="24.140625" customWidth="1"/>
    <col min="7953" max="7953" width="36.28515625" customWidth="1"/>
    <col min="7954" max="7954" width="50.7109375" customWidth="1"/>
    <col min="8191" max="8191" width="8.28515625" customWidth="1"/>
    <col min="8193" max="8193" width="27" customWidth="1"/>
    <col min="8195" max="8195" width="13" customWidth="1"/>
    <col min="8196" max="8196" width="20" customWidth="1"/>
    <col min="8197" max="8198" width="13.5703125" customWidth="1"/>
    <col min="8199" max="8199" width="9.42578125" bestFit="1" customWidth="1"/>
    <col min="8202" max="8202" width="20.28515625" customWidth="1"/>
    <col min="8203" max="8203" width="24.85546875" customWidth="1"/>
    <col min="8204" max="8204" width="25" customWidth="1"/>
    <col min="8205" max="8205" width="26" customWidth="1"/>
    <col min="8206" max="8206" width="16.5703125" customWidth="1"/>
    <col min="8207" max="8207" width="40.28515625" customWidth="1"/>
    <col min="8208" max="8208" width="24.140625" customWidth="1"/>
    <col min="8209" max="8209" width="36.28515625" customWidth="1"/>
    <col min="8210" max="8210" width="50.7109375" customWidth="1"/>
    <col min="8447" max="8447" width="8.28515625" customWidth="1"/>
    <col min="8449" max="8449" width="27" customWidth="1"/>
    <col min="8451" max="8451" width="13" customWidth="1"/>
    <col min="8452" max="8452" width="20" customWidth="1"/>
    <col min="8453" max="8454" width="13.5703125" customWidth="1"/>
    <col min="8455" max="8455" width="9.42578125" bestFit="1" customWidth="1"/>
    <col min="8458" max="8458" width="20.28515625" customWidth="1"/>
    <col min="8459" max="8459" width="24.85546875" customWidth="1"/>
    <col min="8460" max="8460" width="25" customWidth="1"/>
    <col min="8461" max="8461" width="26" customWidth="1"/>
    <col min="8462" max="8462" width="16.5703125" customWidth="1"/>
    <col min="8463" max="8463" width="40.28515625" customWidth="1"/>
    <col min="8464" max="8464" width="24.140625" customWidth="1"/>
    <col min="8465" max="8465" width="36.28515625" customWidth="1"/>
    <col min="8466" max="8466" width="50.7109375" customWidth="1"/>
    <col min="8703" max="8703" width="8.28515625" customWidth="1"/>
    <col min="8705" max="8705" width="27" customWidth="1"/>
    <col min="8707" max="8707" width="13" customWidth="1"/>
    <col min="8708" max="8708" width="20" customWidth="1"/>
    <col min="8709" max="8710" width="13.5703125" customWidth="1"/>
    <col min="8711" max="8711" width="9.42578125" bestFit="1" customWidth="1"/>
    <col min="8714" max="8714" width="20.28515625" customWidth="1"/>
    <col min="8715" max="8715" width="24.85546875" customWidth="1"/>
    <col min="8716" max="8716" width="25" customWidth="1"/>
    <col min="8717" max="8717" width="26" customWidth="1"/>
    <col min="8718" max="8718" width="16.5703125" customWidth="1"/>
    <col min="8719" max="8719" width="40.28515625" customWidth="1"/>
    <col min="8720" max="8720" width="24.140625" customWidth="1"/>
    <col min="8721" max="8721" width="36.28515625" customWidth="1"/>
    <col min="8722" max="8722" width="50.7109375" customWidth="1"/>
    <col min="8959" max="8959" width="8.28515625" customWidth="1"/>
    <col min="8961" max="8961" width="27" customWidth="1"/>
    <col min="8963" max="8963" width="13" customWidth="1"/>
    <col min="8964" max="8964" width="20" customWidth="1"/>
    <col min="8965" max="8966" width="13.5703125" customWidth="1"/>
    <col min="8967" max="8967" width="9.42578125" bestFit="1" customWidth="1"/>
    <col min="8970" max="8970" width="20.28515625" customWidth="1"/>
    <col min="8971" max="8971" width="24.85546875" customWidth="1"/>
    <col min="8972" max="8972" width="25" customWidth="1"/>
    <col min="8973" max="8973" width="26" customWidth="1"/>
    <col min="8974" max="8974" width="16.5703125" customWidth="1"/>
    <col min="8975" max="8975" width="40.28515625" customWidth="1"/>
    <col min="8976" max="8976" width="24.140625" customWidth="1"/>
    <col min="8977" max="8977" width="36.28515625" customWidth="1"/>
    <col min="8978" max="8978" width="50.7109375" customWidth="1"/>
    <col min="9215" max="9215" width="8.28515625" customWidth="1"/>
    <col min="9217" max="9217" width="27" customWidth="1"/>
    <col min="9219" max="9219" width="13" customWidth="1"/>
    <col min="9220" max="9220" width="20" customWidth="1"/>
    <col min="9221" max="9222" width="13.5703125" customWidth="1"/>
    <col min="9223" max="9223" width="9.42578125" bestFit="1" customWidth="1"/>
    <col min="9226" max="9226" width="20.28515625" customWidth="1"/>
    <col min="9227" max="9227" width="24.85546875" customWidth="1"/>
    <col min="9228" max="9228" width="25" customWidth="1"/>
    <col min="9229" max="9229" width="26" customWidth="1"/>
    <col min="9230" max="9230" width="16.5703125" customWidth="1"/>
    <col min="9231" max="9231" width="40.28515625" customWidth="1"/>
    <col min="9232" max="9232" width="24.140625" customWidth="1"/>
    <col min="9233" max="9233" width="36.28515625" customWidth="1"/>
    <col min="9234" max="9234" width="50.7109375" customWidth="1"/>
    <col min="9471" max="9471" width="8.28515625" customWidth="1"/>
    <col min="9473" max="9473" width="27" customWidth="1"/>
    <col min="9475" max="9475" width="13" customWidth="1"/>
    <col min="9476" max="9476" width="20" customWidth="1"/>
    <col min="9477" max="9478" width="13.5703125" customWidth="1"/>
    <col min="9479" max="9479" width="9.42578125" bestFit="1" customWidth="1"/>
    <col min="9482" max="9482" width="20.28515625" customWidth="1"/>
    <col min="9483" max="9483" width="24.85546875" customWidth="1"/>
    <col min="9484" max="9484" width="25" customWidth="1"/>
    <col min="9485" max="9485" width="26" customWidth="1"/>
    <col min="9486" max="9486" width="16.5703125" customWidth="1"/>
    <col min="9487" max="9487" width="40.28515625" customWidth="1"/>
    <col min="9488" max="9488" width="24.140625" customWidth="1"/>
    <col min="9489" max="9489" width="36.28515625" customWidth="1"/>
    <col min="9490" max="9490" width="50.7109375" customWidth="1"/>
    <col min="9727" max="9727" width="8.28515625" customWidth="1"/>
    <col min="9729" max="9729" width="27" customWidth="1"/>
    <col min="9731" max="9731" width="13" customWidth="1"/>
    <col min="9732" max="9732" width="20" customWidth="1"/>
    <col min="9733" max="9734" width="13.5703125" customWidth="1"/>
    <col min="9735" max="9735" width="9.42578125" bestFit="1" customWidth="1"/>
    <col min="9738" max="9738" width="20.28515625" customWidth="1"/>
    <col min="9739" max="9739" width="24.85546875" customWidth="1"/>
    <col min="9740" max="9740" width="25" customWidth="1"/>
    <col min="9741" max="9741" width="26" customWidth="1"/>
    <col min="9742" max="9742" width="16.5703125" customWidth="1"/>
    <col min="9743" max="9743" width="40.28515625" customWidth="1"/>
    <col min="9744" max="9744" width="24.140625" customWidth="1"/>
    <col min="9745" max="9745" width="36.28515625" customWidth="1"/>
    <col min="9746" max="9746" width="50.7109375" customWidth="1"/>
    <col min="9983" max="9983" width="8.28515625" customWidth="1"/>
    <col min="9985" max="9985" width="27" customWidth="1"/>
    <col min="9987" max="9987" width="13" customWidth="1"/>
    <col min="9988" max="9988" width="20" customWidth="1"/>
    <col min="9989" max="9990" width="13.5703125" customWidth="1"/>
    <col min="9991" max="9991" width="9.42578125" bestFit="1" customWidth="1"/>
    <col min="9994" max="9994" width="20.28515625" customWidth="1"/>
    <col min="9995" max="9995" width="24.85546875" customWidth="1"/>
    <col min="9996" max="9996" width="25" customWidth="1"/>
    <col min="9997" max="9997" width="26" customWidth="1"/>
    <col min="9998" max="9998" width="16.5703125" customWidth="1"/>
    <col min="9999" max="9999" width="40.28515625" customWidth="1"/>
    <col min="10000" max="10000" width="24.140625" customWidth="1"/>
    <col min="10001" max="10001" width="36.28515625" customWidth="1"/>
    <col min="10002" max="10002" width="50.7109375" customWidth="1"/>
    <col min="10239" max="10239" width="8.28515625" customWidth="1"/>
    <col min="10241" max="10241" width="27" customWidth="1"/>
    <col min="10243" max="10243" width="13" customWidth="1"/>
    <col min="10244" max="10244" width="20" customWidth="1"/>
    <col min="10245" max="10246" width="13.5703125" customWidth="1"/>
    <col min="10247" max="10247" width="9.42578125" bestFit="1" customWidth="1"/>
    <col min="10250" max="10250" width="20.28515625" customWidth="1"/>
    <col min="10251" max="10251" width="24.85546875" customWidth="1"/>
    <col min="10252" max="10252" width="25" customWidth="1"/>
    <col min="10253" max="10253" width="26" customWidth="1"/>
    <col min="10254" max="10254" width="16.5703125" customWidth="1"/>
    <col min="10255" max="10255" width="40.28515625" customWidth="1"/>
    <col min="10256" max="10256" width="24.140625" customWidth="1"/>
    <col min="10257" max="10257" width="36.28515625" customWidth="1"/>
    <col min="10258" max="10258" width="50.7109375" customWidth="1"/>
    <col min="10495" max="10495" width="8.28515625" customWidth="1"/>
    <col min="10497" max="10497" width="27" customWidth="1"/>
    <col min="10499" max="10499" width="13" customWidth="1"/>
    <col min="10500" max="10500" width="20" customWidth="1"/>
    <col min="10501" max="10502" width="13.5703125" customWidth="1"/>
    <col min="10503" max="10503" width="9.42578125" bestFit="1" customWidth="1"/>
    <col min="10506" max="10506" width="20.28515625" customWidth="1"/>
    <col min="10507" max="10507" width="24.85546875" customWidth="1"/>
    <col min="10508" max="10508" width="25" customWidth="1"/>
    <col min="10509" max="10509" width="26" customWidth="1"/>
    <col min="10510" max="10510" width="16.5703125" customWidth="1"/>
    <col min="10511" max="10511" width="40.28515625" customWidth="1"/>
    <col min="10512" max="10512" width="24.140625" customWidth="1"/>
    <col min="10513" max="10513" width="36.28515625" customWidth="1"/>
    <col min="10514" max="10514" width="50.7109375" customWidth="1"/>
    <col min="10751" max="10751" width="8.28515625" customWidth="1"/>
    <col min="10753" max="10753" width="27" customWidth="1"/>
    <col min="10755" max="10755" width="13" customWidth="1"/>
    <col min="10756" max="10756" width="20" customWidth="1"/>
    <col min="10757" max="10758" width="13.5703125" customWidth="1"/>
    <col min="10759" max="10759" width="9.42578125" bestFit="1" customWidth="1"/>
    <col min="10762" max="10762" width="20.28515625" customWidth="1"/>
    <col min="10763" max="10763" width="24.85546875" customWidth="1"/>
    <col min="10764" max="10764" width="25" customWidth="1"/>
    <col min="10765" max="10765" width="26" customWidth="1"/>
    <col min="10766" max="10766" width="16.5703125" customWidth="1"/>
    <col min="10767" max="10767" width="40.28515625" customWidth="1"/>
    <col min="10768" max="10768" width="24.140625" customWidth="1"/>
    <col min="10769" max="10769" width="36.28515625" customWidth="1"/>
    <col min="10770" max="10770" width="50.7109375" customWidth="1"/>
    <col min="11007" max="11007" width="8.28515625" customWidth="1"/>
    <col min="11009" max="11009" width="27" customWidth="1"/>
    <col min="11011" max="11011" width="13" customWidth="1"/>
    <col min="11012" max="11012" width="20" customWidth="1"/>
    <col min="11013" max="11014" width="13.5703125" customWidth="1"/>
    <col min="11015" max="11015" width="9.42578125" bestFit="1" customWidth="1"/>
    <col min="11018" max="11018" width="20.28515625" customWidth="1"/>
    <col min="11019" max="11019" width="24.85546875" customWidth="1"/>
    <col min="11020" max="11020" width="25" customWidth="1"/>
    <col min="11021" max="11021" width="26" customWidth="1"/>
    <col min="11022" max="11022" width="16.5703125" customWidth="1"/>
    <col min="11023" max="11023" width="40.28515625" customWidth="1"/>
    <col min="11024" max="11024" width="24.140625" customWidth="1"/>
    <col min="11025" max="11025" width="36.28515625" customWidth="1"/>
    <col min="11026" max="11026" width="50.7109375" customWidth="1"/>
    <col min="11263" max="11263" width="8.28515625" customWidth="1"/>
    <col min="11265" max="11265" width="27" customWidth="1"/>
    <col min="11267" max="11267" width="13" customWidth="1"/>
    <col min="11268" max="11268" width="20" customWidth="1"/>
    <col min="11269" max="11270" width="13.5703125" customWidth="1"/>
    <col min="11271" max="11271" width="9.42578125" bestFit="1" customWidth="1"/>
    <col min="11274" max="11274" width="20.28515625" customWidth="1"/>
    <col min="11275" max="11275" width="24.85546875" customWidth="1"/>
    <col min="11276" max="11276" width="25" customWidth="1"/>
    <col min="11277" max="11277" width="26" customWidth="1"/>
    <col min="11278" max="11278" width="16.5703125" customWidth="1"/>
    <col min="11279" max="11279" width="40.28515625" customWidth="1"/>
    <col min="11280" max="11280" width="24.140625" customWidth="1"/>
    <col min="11281" max="11281" width="36.28515625" customWidth="1"/>
    <col min="11282" max="11282" width="50.7109375" customWidth="1"/>
    <col min="11519" max="11519" width="8.28515625" customWidth="1"/>
    <col min="11521" max="11521" width="27" customWidth="1"/>
    <col min="11523" max="11523" width="13" customWidth="1"/>
    <col min="11524" max="11524" width="20" customWidth="1"/>
    <col min="11525" max="11526" width="13.5703125" customWidth="1"/>
    <col min="11527" max="11527" width="9.42578125" bestFit="1" customWidth="1"/>
    <col min="11530" max="11530" width="20.28515625" customWidth="1"/>
    <col min="11531" max="11531" width="24.85546875" customWidth="1"/>
    <col min="11532" max="11532" width="25" customWidth="1"/>
    <col min="11533" max="11533" width="26" customWidth="1"/>
    <col min="11534" max="11534" width="16.5703125" customWidth="1"/>
    <col min="11535" max="11535" width="40.28515625" customWidth="1"/>
    <col min="11536" max="11536" width="24.140625" customWidth="1"/>
    <col min="11537" max="11537" width="36.28515625" customWidth="1"/>
    <col min="11538" max="11538" width="50.7109375" customWidth="1"/>
    <col min="11775" max="11775" width="8.28515625" customWidth="1"/>
    <col min="11777" max="11777" width="27" customWidth="1"/>
    <col min="11779" max="11779" width="13" customWidth="1"/>
    <col min="11780" max="11780" width="20" customWidth="1"/>
    <col min="11781" max="11782" width="13.5703125" customWidth="1"/>
    <col min="11783" max="11783" width="9.42578125" bestFit="1" customWidth="1"/>
    <col min="11786" max="11786" width="20.28515625" customWidth="1"/>
    <col min="11787" max="11787" width="24.85546875" customWidth="1"/>
    <col min="11788" max="11788" width="25" customWidth="1"/>
    <col min="11789" max="11789" width="26" customWidth="1"/>
    <col min="11790" max="11790" width="16.5703125" customWidth="1"/>
    <col min="11791" max="11791" width="40.28515625" customWidth="1"/>
    <col min="11792" max="11792" width="24.140625" customWidth="1"/>
    <col min="11793" max="11793" width="36.28515625" customWidth="1"/>
    <col min="11794" max="11794" width="50.7109375" customWidth="1"/>
    <col min="12031" max="12031" width="8.28515625" customWidth="1"/>
    <col min="12033" max="12033" width="27" customWidth="1"/>
    <col min="12035" max="12035" width="13" customWidth="1"/>
    <col min="12036" max="12036" width="20" customWidth="1"/>
    <col min="12037" max="12038" width="13.5703125" customWidth="1"/>
    <col min="12039" max="12039" width="9.42578125" bestFit="1" customWidth="1"/>
    <col min="12042" max="12042" width="20.28515625" customWidth="1"/>
    <col min="12043" max="12043" width="24.85546875" customWidth="1"/>
    <col min="12044" max="12044" width="25" customWidth="1"/>
    <col min="12045" max="12045" width="26" customWidth="1"/>
    <col min="12046" max="12046" width="16.5703125" customWidth="1"/>
    <col min="12047" max="12047" width="40.28515625" customWidth="1"/>
    <col min="12048" max="12048" width="24.140625" customWidth="1"/>
    <col min="12049" max="12049" width="36.28515625" customWidth="1"/>
    <col min="12050" max="12050" width="50.7109375" customWidth="1"/>
    <col min="12287" max="12287" width="8.28515625" customWidth="1"/>
    <col min="12289" max="12289" width="27" customWidth="1"/>
    <col min="12291" max="12291" width="13" customWidth="1"/>
    <col min="12292" max="12292" width="20" customWidth="1"/>
    <col min="12293" max="12294" width="13.5703125" customWidth="1"/>
    <col min="12295" max="12295" width="9.42578125" bestFit="1" customWidth="1"/>
    <col min="12298" max="12298" width="20.28515625" customWidth="1"/>
    <col min="12299" max="12299" width="24.85546875" customWidth="1"/>
    <col min="12300" max="12300" width="25" customWidth="1"/>
    <col min="12301" max="12301" width="26" customWidth="1"/>
    <col min="12302" max="12302" width="16.5703125" customWidth="1"/>
    <col min="12303" max="12303" width="40.28515625" customWidth="1"/>
    <col min="12304" max="12304" width="24.140625" customWidth="1"/>
    <col min="12305" max="12305" width="36.28515625" customWidth="1"/>
    <col min="12306" max="12306" width="50.7109375" customWidth="1"/>
    <col min="12543" max="12543" width="8.28515625" customWidth="1"/>
    <col min="12545" max="12545" width="27" customWidth="1"/>
    <col min="12547" max="12547" width="13" customWidth="1"/>
    <col min="12548" max="12548" width="20" customWidth="1"/>
    <col min="12549" max="12550" width="13.5703125" customWidth="1"/>
    <col min="12551" max="12551" width="9.42578125" bestFit="1" customWidth="1"/>
    <col min="12554" max="12554" width="20.28515625" customWidth="1"/>
    <col min="12555" max="12555" width="24.85546875" customWidth="1"/>
    <col min="12556" max="12556" width="25" customWidth="1"/>
    <col min="12557" max="12557" width="26" customWidth="1"/>
    <col min="12558" max="12558" width="16.5703125" customWidth="1"/>
    <col min="12559" max="12559" width="40.28515625" customWidth="1"/>
    <col min="12560" max="12560" width="24.140625" customWidth="1"/>
    <col min="12561" max="12561" width="36.28515625" customWidth="1"/>
    <col min="12562" max="12562" width="50.7109375" customWidth="1"/>
    <col min="12799" max="12799" width="8.28515625" customWidth="1"/>
    <col min="12801" max="12801" width="27" customWidth="1"/>
    <col min="12803" max="12803" width="13" customWidth="1"/>
    <col min="12804" max="12804" width="20" customWidth="1"/>
    <col min="12805" max="12806" width="13.5703125" customWidth="1"/>
    <col min="12807" max="12807" width="9.42578125" bestFit="1" customWidth="1"/>
    <col min="12810" max="12810" width="20.28515625" customWidth="1"/>
    <col min="12811" max="12811" width="24.85546875" customWidth="1"/>
    <col min="12812" max="12812" width="25" customWidth="1"/>
    <col min="12813" max="12813" width="26" customWidth="1"/>
    <col min="12814" max="12814" width="16.5703125" customWidth="1"/>
    <col min="12815" max="12815" width="40.28515625" customWidth="1"/>
    <col min="12816" max="12816" width="24.140625" customWidth="1"/>
    <col min="12817" max="12817" width="36.28515625" customWidth="1"/>
    <col min="12818" max="12818" width="50.7109375" customWidth="1"/>
    <col min="13055" max="13055" width="8.28515625" customWidth="1"/>
    <col min="13057" max="13057" width="27" customWidth="1"/>
    <col min="13059" max="13059" width="13" customWidth="1"/>
    <col min="13060" max="13060" width="20" customWidth="1"/>
    <col min="13061" max="13062" width="13.5703125" customWidth="1"/>
    <col min="13063" max="13063" width="9.42578125" bestFit="1" customWidth="1"/>
    <col min="13066" max="13066" width="20.28515625" customWidth="1"/>
    <col min="13067" max="13067" width="24.85546875" customWidth="1"/>
    <col min="13068" max="13068" width="25" customWidth="1"/>
    <col min="13069" max="13069" width="26" customWidth="1"/>
    <col min="13070" max="13070" width="16.5703125" customWidth="1"/>
    <col min="13071" max="13071" width="40.28515625" customWidth="1"/>
    <col min="13072" max="13072" width="24.140625" customWidth="1"/>
    <col min="13073" max="13073" width="36.28515625" customWidth="1"/>
    <col min="13074" max="13074" width="50.7109375" customWidth="1"/>
    <col min="13311" max="13311" width="8.28515625" customWidth="1"/>
    <col min="13313" max="13313" width="27" customWidth="1"/>
    <col min="13315" max="13315" width="13" customWidth="1"/>
    <col min="13316" max="13316" width="20" customWidth="1"/>
    <col min="13317" max="13318" width="13.5703125" customWidth="1"/>
    <col min="13319" max="13319" width="9.42578125" bestFit="1" customWidth="1"/>
    <col min="13322" max="13322" width="20.28515625" customWidth="1"/>
    <col min="13323" max="13323" width="24.85546875" customWidth="1"/>
    <col min="13324" max="13324" width="25" customWidth="1"/>
    <col min="13325" max="13325" width="26" customWidth="1"/>
    <col min="13326" max="13326" width="16.5703125" customWidth="1"/>
    <col min="13327" max="13327" width="40.28515625" customWidth="1"/>
    <col min="13328" max="13328" width="24.140625" customWidth="1"/>
    <col min="13329" max="13329" width="36.28515625" customWidth="1"/>
    <col min="13330" max="13330" width="50.7109375" customWidth="1"/>
    <col min="13567" max="13567" width="8.28515625" customWidth="1"/>
    <col min="13569" max="13569" width="27" customWidth="1"/>
    <col min="13571" max="13571" width="13" customWidth="1"/>
    <col min="13572" max="13572" width="20" customWidth="1"/>
    <col min="13573" max="13574" width="13.5703125" customWidth="1"/>
    <col min="13575" max="13575" width="9.42578125" bestFit="1" customWidth="1"/>
    <col min="13578" max="13578" width="20.28515625" customWidth="1"/>
    <col min="13579" max="13579" width="24.85546875" customWidth="1"/>
    <col min="13580" max="13580" width="25" customWidth="1"/>
    <col min="13581" max="13581" width="26" customWidth="1"/>
    <col min="13582" max="13582" width="16.5703125" customWidth="1"/>
    <col min="13583" max="13583" width="40.28515625" customWidth="1"/>
    <col min="13584" max="13584" width="24.140625" customWidth="1"/>
    <col min="13585" max="13585" width="36.28515625" customWidth="1"/>
    <col min="13586" max="13586" width="50.7109375" customWidth="1"/>
    <col min="13823" max="13823" width="8.28515625" customWidth="1"/>
    <col min="13825" max="13825" width="27" customWidth="1"/>
    <col min="13827" max="13827" width="13" customWidth="1"/>
    <col min="13828" max="13828" width="20" customWidth="1"/>
    <col min="13829" max="13830" width="13.5703125" customWidth="1"/>
    <col min="13831" max="13831" width="9.42578125" bestFit="1" customWidth="1"/>
    <col min="13834" max="13834" width="20.28515625" customWidth="1"/>
    <col min="13835" max="13835" width="24.85546875" customWidth="1"/>
    <col min="13836" max="13836" width="25" customWidth="1"/>
    <col min="13837" max="13837" width="26" customWidth="1"/>
    <col min="13838" max="13838" width="16.5703125" customWidth="1"/>
    <col min="13839" max="13839" width="40.28515625" customWidth="1"/>
    <col min="13840" max="13840" width="24.140625" customWidth="1"/>
    <col min="13841" max="13841" width="36.28515625" customWidth="1"/>
    <col min="13842" max="13842" width="50.7109375" customWidth="1"/>
    <col min="14079" max="14079" width="8.28515625" customWidth="1"/>
    <col min="14081" max="14081" width="27" customWidth="1"/>
    <col min="14083" max="14083" width="13" customWidth="1"/>
    <col min="14084" max="14084" width="20" customWidth="1"/>
    <col min="14085" max="14086" width="13.5703125" customWidth="1"/>
    <col min="14087" max="14087" width="9.42578125" bestFit="1" customWidth="1"/>
    <col min="14090" max="14090" width="20.28515625" customWidth="1"/>
    <col min="14091" max="14091" width="24.85546875" customWidth="1"/>
    <col min="14092" max="14092" width="25" customWidth="1"/>
    <col min="14093" max="14093" width="26" customWidth="1"/>
    <col min="14094" max="14094" width="16.5703125" customWidth="1"/>
    <col min="14095" max="14095" width="40.28515625" customWidth="1"/>
    <col min="14096" max="14096" width="24.140625" customWidth="1"/>
    <col min="14097" max="14097" width="36.28515625" customWidth="1"/>
    <col min="14098" max="14098" width="50.7109375" customWidth="1"/>
    <col min="14335" max="14335" width="8.28515625" customWidth="1"/>
    <col min="14337" max="14337" width="27" customWidth="1"/>
    <col min="14339" max="14339" width="13" customWidth="1"/>
    <col min="14340" max="14340" width="20" customWidth="1"/>
    <col min="14341" max="14342" width="13.5703125" customWidth="1"/>
    <col min="14343" max="14343" width="9.42578125" bestFit="1" customWidth="1"/>
    <col min="14346" max="14346" width="20.28515625" customWidth="1"/>
    <col min="14347" max="14347" width="24.85546875" customWidth="1"/>
    <col min="14348" max="14348" width="25" customWidth="1"/>
    <col min="14349" max="14349" width="26" customWidth="1"/>
    <col min="14350" max="14350" width="16.5703125" customWidth="1"/>
    <col min="14351" max="14351" width="40.28515625" customWidth="1"/>
    <col min="14352" max="14352" width="24.140625" customWidth="1"/>
    <col min="14353" max="14353" width="36.28515625" customWidth="1"/>
    <col min="14354" max="14354" width="50.7109375" customWidth="1"/>
    <col min="14591" max="14591" width="8.28515625" customWidth="1"/>
    <col min="14593" max="14593" width="27" customWidth="1"/>
    <col min="14595" max="14595" width="13" customWidth="1"/>
    <col min="14596" max="14596" width="20" customWidth="1"/>
    <col min="14597" max="14598" width="13.5703125" customWidth="1"/>
    <col min="14599" max="14599" width="9.42578125" bestFit="1" customWidth="1"/>
    <col min="14602" max="14602" width="20.28515625" customWidth="1"/>
    <col min="14603" max="14603" width="24.85546875" customWidth="1"/>
    <col min="14604" max="14604" width="25" customWidth="1"/>
    <col min="14605" max="14605" width="26" customWidth="1"/>
    <col min="14606" max="14606" width="16.5703125" customWidth="1"/>
    <col min="14607" max="14607" width="40.28515625" customWidth="1"/>
    <col min="14608" max="14608" width="24.140625" customWidth="1"/>
    <col min="14609" max="14609" width="36.28515625" customWidth="1"/>
    <col min="14610" max="14610" width="50.7109375" customWidth="1"/>
    <col min="14847" max="14847" width="8.28515625" customWidth="1"/>
    <col min="14849" max="14849" width="27" customWidth="1"/>
    <col min="14851" max="14851" width="13" customWidth="1"/>
    <col min="14852" max="14852" width="20" customWidth="1"/>
    <col min="14853" max="14854" width="13.5703125" customWidth="1"/>
    <col min="14855" max="14855" width="9.42578125" bestFit="1" customWidth="1"/>
    <col min="14858" max="14858" width="20.28515625" customWidth="1"/>
    <col min="14859" max="14859" width="24.85546875" customWidth="1"/>
    <col min="14860" max="14860" width="25" customWidth="1"/>
    <col min="14861" max="14861" width="26" customWidth="1"/>
    <col min="14862" max="14862" width="16.5703125" customWidth="1"/>
    <col min="14863" max="14863" width="40.28515625" customWidth="1"/>
    <col min="14864" max="14864" width="24.140625" customWidth="1"/>
    <col min="14865" max="14865" width="36.28515625" customWidth="1"/>
    <col min="14866" max="14866" width="50.7109375" customWidth="1"/>
    <col min="15103" max="15103" width="8.28515625" customWidth="1"/>
    <col min="15105" max="15105" width="27" customWidth="1"/>
    <col min="15107" max="15107" width="13" customWidth="1"/>
    <col min="15108" max="15108" width="20" customWidth="1"/>
    <col min="15109" max="15110" width="13.5703125" customWidth="1"/>
    <col min="15111" max="15111" width="9.42578125" bestFit="1" customWidth="1"/>
    <col min="15114" max="15114" width="20.28515625" customWidth="1"/>
    <col min="15115" max="15115" width="24.85546875" customWidth="1"/>
    <col min="15116" max="15116" width="25" customWidth="1"/>
    <col min="15117" max="15117" width="26" customWidth="1"/>
    <col min="15118" max="15118" width="16.5703125" customWidth="1"/>
    <col min="15119" max="15119" width="40.28515625" customWidth="1"/>
    <col min="15120" max="15120" width="24.140625" customWidth="1"/>
    <col min="15121" max="15121" width="36.28515625" customWidth="1"/>
    <col min="15122" max="15122" width="50.7109375" customWidth="1"/>
    <col min="15359" max="15359" width="8.28515625" customWidth="1"/>
    <col min="15361" max="15361" width="27" customWidth="1"/>
    <col min="15363" max="15363" width="13" customWidth="1"/>
    <col min="15364" max="15364" width="20" customWidth="1"/>
    <col min="15365" max="15366" width="13.5703125" customWidth="1"/>
    <col min="15367" max="15367" width="9.42578125" bestFit="1" customWidth="1"/>
    <col min="15370" max="15370" width="20.28515625" customWidth="1"/>
    <col min="15371" max="15371" width="24.85546875" customWidth="1"/>
    <col min="15372" max="15372" width="25" customWidth="1"/>
    <col min="15373" max="15373" width="26" customWidth="1"/>
    <col min="15374" max="15374" width="16.5703125" customWidth="1"/>
    <col min="15375" max="15375" width="40.28515625" customWidth="1"/>
    <col min="15376" max="15376" width="24.140625" customWidth="1"/>
    <col min="15377" max="15377" width="36.28515625" customWidth="1"/>
    <col min="15378" max="15378" width="50.7109375" customWidth="1"/>
    <col min="15615" max="15615" width="8.28515625" customWidth="1"/>
    <col min="15617" max="15617" width="27" customWidth="1"/>
    <col min="15619" max="15619" width="13" customWidth="1"/>
    <col min="15620" max="15620" width="20" customWidth="1"/>
    <col min="15621" max="15622" width="13.5703125" customWidth="1"/>
    <col min="15623" max="15623" width="9.42578125" bestFit="1" customWidth="1"/>
    <col min="15626" max="15626" width="20.28515625" customWidth="1"/>
    <col min="15627" max="15627" width="24.85546875" customWidth="1"/>
    <col min="15628" max="15628" width="25" customWidth="1"/>
    <col min="15629" max="15629" width="26" customWidth="1"/>
    <col min="15630" max="15630" width="16.5703125" customWidth="1"/>
    <col min="15631" max="15631" width="40.28515625" customWidth="1"/>
    <col min="15632" max="15632" width="24.140625" customWidth="1"/>
    <col min="15633" max="15633" width="36.28515625" customWidth="1"/>
    <col min="15634" max="15634" width="50.7109375" customWidth="1"/>
    <col min="15871" max="15871" width="8.28515625" customWidth="1"/>
    <col min="15873" max="15873" width="27" customWidth="1"/>
    <col min="15875" max="15875" width="13" customWidth="1"/>
    <col min="15876" max="15876" width="20" customWidth="1"/>
    <col min="15877" max="15878" width="13.5703125" customWidth="1"/>
    <col min="15879" max="15879" width="9.42578125" bestFit="1" customWidth="1"/>
    <col min="15882" max="15882" width="20.28515625" customWidth="1"/>
    <col min="15883" max="15883" width="24.85546875" customWidth="1"/>
    <col min="15884" max="15884" width="25" customWidth="1"/>
    <col min="15885" max="15885" width="26" customWidth="1"/>
    <col min="15886" max="15886" width="16.5703125" customWidth="1"/>
    <col min="15887" max="15887" width="40.28515625" customWidth="1"/>
    <col min="15888" max="15888" width="24.140625" customWidth="1"/>
    <col min="15889" max="15889" width="36.28515625" customWidth="1"/>
    <col min="15890" max="15890" width="50.7109375" customWidth="1"/>
    <col min="16127" max="16127" width="8.28515625" customWidth="1"/>
    <col min="16129" max="16129" width="27" customWidth="1"/>
    <col min="16131" max="16131" width="13" customWidth="1"/>
    <col min="16132" max="16132" width="20" customWidth="1"/>
    <col min="16133" max="16134" width="13.5703125" customWidth="1"/>
    <col min="16135" max="16135" width="9.42578125" bestFit="1" customWidth="1"/>
    <col min="16138" max="16138" width="20.28515625" customWidth="1"/>
    <col min="16139" max="16139" width="24.85546875" customWidth="1"/>
    <col min="16140" max="16140" width="25" customWidth="1"/>
    <col min="16141" max="16141" width="26" customWidth="1"/>
    <col min="16142" max="16142" width="16.5703125" customWidth="1"/>
    <col min="16143" max="16143" width="40.28515625" customWidth="1"/>
    <col min="16144" max="16144" width="24.140625" customWidth="1"/>
    <col min="16145" max="16145" width="36.28515625" customWidth="1"/>
    <col min="16146" max="16146" width="50.7109375" customWidth="1"/>
  </cols>
  <sheetData>
    <row r="1" spans="1:20" ht="15.75" customHeight="1">
      <c r="A1" s="350" t="s">
        <v>1506</v>
      </c>
      <c r="B1" s="350"/>
      <c r="C1" s="350"/>
      <c r="D1" s="350"/>
      <c r="E1" s="350"/>
      <c r="F1" s="350"/>
      <c r="G1" s="350"/>
      <c r="H1" s="350"/>
      <c r="I1" s="350"/>
      <c r="J1" s="350"/>
      <c r="K1" s="351"/>
      <c r="L1" s="351"/>
      <c r="M1" s="351"/>
      <c r="N1" s="351"/>
      <c r="O1" s="351"/>
      <c r="P1" s="351"/>
      <c r="Q1" s="351"/>
      <c r="R1" s="351"/>
      <c r="S1" s="351"/>
      <c r="T1" s="351"/>
    </row>
    <row r="3" spans="1:20" s="11" customFormat="1" ht="36.75" customHeight="1">
      <c r="A3" s="352" t="s">
        <v>0</v>
      </c>
      <c r="B3" s="352" t="s">
        <v>1</v>
      </c>
      <c r="C3" s="352" t="s">
        <v>2</v>
      </c>
      <c r="D3" s="352" t="s">
        <v>3</v>
      </c>
      <c r="E3" s="352" t="s">
        <v>4</v>
      </c>
      <c r="F3" s="352" t="s">
        <v>5</v>
      </c>
      <c r="G3" s="352" t="s">
        <v>6</v>
      </c>
      <c r="H3" s="352" t="s">
        <v>7</v>
      </c>
      <c r="I3" s="352" t="s">
        <v>8</v>
      </c>
      <c r="J3" s="348" t="s">
        <v>9</v>
      </c>
      <c r="K3" s="349"/>
      <c r="L3" s="352" t="s">
        <v>10</v>
      </c>
      <c r="M3" s="346" t="s">
        <v>11</v>
      </c>
      <c r="N3" s="347"/>
      <c r="O3" s="348" t="s">
        <v>12</v>
      </c>
      <c r="P3" s="349"/>
      <c r="Q3" s="343" t="s">
        <v>13</v>
      </c>
      <c r="R3" s="343"/>
      <c r="S3" s="344" t="s">
        <v>14</v>
      </c>
    </row>
    <row r="4" spans="1:20" s="11" customFormat="1" ht="26.25" customHeight="1">
      <c r="A4" s="353"/>
      <c r="B4" s="353"/>
      <c r="C4" s="354"/>
      <c r="D4" s="353"/>
      <c r="E4" s="353"/>
      <c r="F4" s="353"/>
      <c r="G4" s="353"/>
      <c r="H4" s="353"/>
      <c r="I4" s="353"/>
      <c r="J4" s="19" t="s">
        <v>15</v>
      </c>
      <c r="K4" s="1" t="s">
        <v>16</v>
      </c>
      <c r="L4" s="353"/>
      <c r="M4" s="19">
        <v>2018</v>
      </c>
      <c r="N4" s="19">
        <v>2019</v>
      </c>
      <c r="O4" s="19">
        <v>2018</v>
      </c>
      <c r="P4" s="19">
        <v>2019</v>
      </c>
      <c r="Q4" s="2">
        <v>2018</v>
      </c>
      <c r="R4" s="2">
        <v>2019</v>
      </c>
      <c r="S4" s="345"/>
    </row>
    <row r="5" spans="1:20" s="11" customFormat="1" ht="14.25" customHeight="1">
      <c r="A5" s="3" t="s">
        <v>17</v>
      </c>
      <c r="B5" s="3" t="s">
        <v>18</v>
      </c>
      <c r="C5" s="4" t="s">
        <v>19</v>
      </c>
      <c r="D5" s="3" t="s">
        <v>20</v>
      </c>
      <c r="E5" s="3" t="s">
        <v>21</v>
      </c>
      <c r="F5" s="3" t="s">
        <v>22</v>
      </c>
      <c r="G5" s="20" t="s">
        <v>23</v>
      </c>
      <c r="H5" s="3" t="s">
        <v>24</v>
      </c>
      <c r="I5" s="3" t="s">
        <v>25</v>
      </c>
      <c r="J5" s="3" t="s">
        <v>26</v>
      </c>
      <c r="K5" s="5" t="s">
        <v>27</v>
      </c>
      <c r="L5" s="3" t="s">
        <v>28</v>
      </c>
      <c r="M5" s="3" t="s">
        <v>29</v>
      </c>
      <c r="N5" s="3" t="s">
        <v>30</v>
      </c>
      <c r="O5" s="3" t="s">
        <v>31</v>
      </c>
      <c r="P5" s="3" t="s">
        <v>32</v>
      </c>
      <c r="Q5" s="4" t="s">
        <v>136</v>
      </c>
      <c r="R5" s="4" t="s">
        <v>34</v>
      </c>
      <c r="S5" s="6" t="s">
        <v>35</v>
      </c>
    </row>
    <row r="6" spans="1:20" s="37" customFormat="1" ht="293.25" customHeight="1">
      <c r="A6" s="98">
        <v>1</v>
      </c>
      <c r="B6" s="98" t="s">
        <v>253</v>
      </c>
      <c r="C6" s="98" t="s">
        <v>593</v>
      </c>
      <c r="D6" s="98" t="s">
        <v>135</v>
      </c>
      <c r="E6" s="98" t="s">
        <v>592</v>
      </c>
      <c r="F6" s="99" t="s">
        <v>70</v>
      </c>
      <c r="G6" s="135" t="s">
        <v>157</v>
      </c>
      <c r="H6" s="98" t="s">
        <v>254</v>
      </c>
      <c r="I6" s="98" t="s">
        <v>92</v>
      </c>
      <c r="J6" s="99" t="s">
        <v>160</v>
      </c>
      <c r="K6" s="101" t="s">
        <v>1070</v>
      </c>
      <c r="L6" s="98" t="s">
        <v>46</v>
      </c>
      <c r="M6" s="98" t="s">
        <v>41</v>
      </c>
      <c r="N6" s="98"/>
      <c r="O6" s="102">
        <v>7366.5</v>
      </c>
      <c r="P6" s="102"/>
      <c r="Q6" s="102">
        <v>0</v>
      </c>
      <c r="R6" s="102"/>
      <c r="S6" s="98" t="s">
        <v>158</v>
      </c>
    </row>
    <row r="7" spans="1:20" s="37" customFormat="1" ht="313.5" customHeight="1">
      <c r="A7" s="99">
        <v>2</v>
      </c>
      <c r="B7" s="99" t="s">
        <v>255</v>
      </c>
      <c r="C7" s="99" t="s">
        <v>595</v>
      </c>
      <c r="D7" s="99" t="s">
        <v>135</v>
      </c>
      <c r="E7" s="99" t="s">
        <v>594</v>
      </c>
      <c r="F7" s="136" t="s">
        <v>70</v>
      </c>
      <c r="G7" s="122" t="s">
        <v>159</v>
      </c>
      <c r="H7" s="99" t="s">
        <v>256</v>
      </c>
      <c r="I7" s="99" t="s">
        <v>161</v>
      </c>
      <c r="J7" s="99" t="s">
        <v>257</v>
      </c>
      <c r="K7" s="101" t="s">
        <v>1071</v>
      </c>
      <c r="L7" s="99" t="s">
        <v>46</v>
      </c>
      <c r="M7" s="99" t="s">
        <v>41</v>
      </c>
      <c r="N7" s="99"/>
      <c r="O7" s="104">
        <v>10</v>
      </c>
      <c r="P7" s="104"/>
      <c r="Q7" s="104">
        <v>0</v>
      </c>
      <c r="R7" s="104"/>
      <c r="S7" s="99" t="s">
        <v>158</v>
      </c>
    </row>
    <row r="8" spans="1:20" s="11" customFormat="1" ht="306" customHeight="1">
      <c r="A8" s="99">
        <v>3</v>
      </c>
      <c r="B8" s="99" t="s">
        <v>255</v>
      </c>
      <c r="C8" s="137" t="s">
        <v>596</v>
      </c>
      <c r="D8" s="99" t="s">
        <v>135</v>
      </c>
      <c r="E8" s="99" t="s">
        <v>1230</v>
      </c>
      <c r="F8" s="99" t="s">
        <v>70</v>
      </c>
      <c r="G8" s="122" t="s">
        <v>258</v>
      </c>
      <c r="H8" s="99" t="s">
        <v>256</v>
      </c>
      <c r="I8" s="99" t="s">
        <v>259</v>
      </c>
      <c r="J8" s="99" t="s">
        <v>260</v>
      </c>
      <c r="K8" s="101" t="s">
        <v>1072</v>
      </c>
      <c r="L8" s="99" t="s">
        <v>261</v>
      </c>
      <c r="M8" s="99" t="s">
        <v>41</v>
      </c>
      <c r="N8" s="99"/>
      <c r="O8" s="104">
        <v>4733.87</v>
      </c>
      <c r="P8" s="104"/>
      <c r="Q8" s="104">
        <v>4733.87</v>
      </c>
      <c r="R8" s="104"/>
      <c r="S8" s="99" t="s">
        <v>158</v>
      </c>
    </row>
    <row r="9" spans="1:20" s="11" customFormat="1" ht="281.25" customHeight="1">
      <c r="A9" s="99">
        <v>4</v>
      </c>
      <c r="B9" s="99" t="s">
        <v>255</v>
      </c>
      <c r="C9" s="99" t="s">
        <v>1231</v>
      </c>
      <c r="D9" s="99" t="s">
        <v>135</v>
      </c>
      <c r="E9" s="99" t="s">
        <v>1232</v>
      </c>
      <c r="F9" s="99" t="s">
        <v>95</v>
      </c>
      <c r="G9" s="122" t="s">
        <v>1073</v>
      </c>
      <c r="H9" s="99" t="s">
        <v>262</v>
      </c>
      <c r="I9" s="99" t="s">
        <v>263</v>
      </c>
      <c r="J9" s="99" t="s">
        <v>1074</v>
      </c>
      <c r="K9" s="101" t="s">
        <v>1075</v>
      </c>
      <c r="L9" s="99" t="s">
        <v>264</v>
      </c>
      <c r="M9" s="99" t="s">
        <v>41</v>
      </c>
      <c r="N9" s="99"/>
      <c r="O9" s="104">
        <v>14951.17</v>
      </c>
      <c r="P9" s="104"/>
      <c r="Q9" s="104">
        <v>14951.17</v>
      </c>
      <c r="R9" s="104"/>
      <c r="S9" s="99" t="s">
        <v>158</v>
      </c>
    </row>
    <row r="10" spans="1:20" s="11" customFormat="1" ht="318.75" customHeight="1">
      <c r="A10" s="99">
        <v>5</v>
      </c>
      <c r="B10" s="99" t="s">
        <v>265</v>
      </c>
      <c r="C10" s="137" t="s">
        <v>597</v>
      </c>
      <c r="D10" s="99" t="s">
        <v>1076</v>
      </c>
      <c r="E10" s="99" t="s">
        <v>1233</v>
      </c>
      <c r="F10" s="99" t="s">
        <v>501</v>
      </c>
      <c r="G10" s="122" t="s">
        <v>266</v>
      </c>
      <c r="H10" s="99" t="s">
        <v>267</v>
      </c>
      <c r="I10" s="99" t="s">
        <v>140</v>
      </c>
      <c r="J10" s="99" t="s">
        <v>1156</v>
      </c>
      <c r="K10" s="101" t="s">
        <v>1077</v>
      </c>
      <c r="L10" s="99" t="s">
        <v>162</v>
      </c>
      <c r="M10" s="99" t="s">
        <v>41</v>
      </c>
      <c r="N10" s="99"/>
      <c r="O10" s="104">
        <v>36750</v>
      </c>
      <c r="P10" s="104"/>
      <c r="Q10" s="104">
        <v>36750</v>
      </c>
      <c r="R10" s="104"/>
      <c r="S10" s="99" t="s">
        <v>158</v>
      </c>
    </row>
    <row r="11" spans="1:20" s="11" customFormat="1" ht="231.75" customHeight="1">
      <c r="A11" s="99">
        <v>6</v>
      </c>
      <c r="B11" s="99" t="s">
        <v>255</v>
      </c>
      <c r="C11" s="99" t="s">
        <v>1234</v>
      </c>
      <c r="D11" s="99" t="s">
        <v>135</v>
      </c>
      <c r="E11" s="99" t="s">
        <v>598</v>
      </c>
      <c r="F11" s="99" t="s">
        <v>70</v>
      </c>
      <c r="G11" s="122" t="s">
        <v>268</v>
      </c>
      <c r="H11" s="99" t="s">
        <v>269</v>
      </c>
      <c r="I11" s="99" t="s">
        <v>270</v>
      </c>
      <c r="J11" s="99" t="s">
        <v>271</v>
      </c>
      <c r="K11" s="101" t="s">
        <v>1078</v>
      </c>
      <c r="L11" s="99" t="s">
        <v>261</v>
      </c>
      <c r="M11" s="99" t="s">
        <v>41</v>
      </c>
      <c r="N11" s="99"/>
      <c r="O11" s="104">
        <v>2000</v>
      </c>
      <c r="P11" s="104"/>
      <c r="Q11" s="104">
        <v>0</v>
      </c>
      <c r="R11" s="104"/>
      <c r="S11" s="99" t="s">
        <v>158</v>
      </c>
    </row>
    <row r="12" spans="1:20" ht="303" customHeight="1">
      <c r="A12" s="138">
        <v>7</v>
      </c>
      <c r="B12" s="138" t="s">
        <v>1087</v>
      </c>
      <c r="C12" s="138" t="s">
        <v>1088</v>
      </c>
      <c r="D12" s="138" t="s">
        <v>1089</v>
      </c>
      <c r="E12" s="138" t="s">
        <v>1090</v>
      </c>
      <c r="F12" s="138" t="s">
        <v>1091</v>
      </c>
      <c r="G12" s="138" t="s">
        <v>1092</v>
      </c>
      <c r="H12" s="138" t="s">
        <v>1093</v>
      </c>
      <c r="I12" s="138" t="s">
        <v>1094</v>
      </c>
      <c r="J12" s="138" t="s">
        <v>160</v>
      </c>
      <c r="K12" s="139" t="s">
        <v>1095</v>
      </c>
      <c r="L12" s="138" t="s">
        <v>46</v>
      </c>
      <c r="M12" s="138"/>
      <c r="N12" s="138" t="s">
        <v>41</v>
      </c>
      <c r="O12" s="140"/>
      <c r="P12" s="141">
        <v>8000</v>
      </c>
      <c r="Q12" s="141"/>
      <c r="R12" s="141">
        <v>0</v>
      </c>
      <c r="S12" s="138" t="s">
        <v>158</v>
      </c>
    </row>
    <row r="13" spans="1:20" ht="325.5" customHeight="1">
      <c r="A13" s="138">
        <v>8</v>
      </c>
      <c r="B13" s="142" t="s">
        <v>255</v>
      </c>
      <c r="C13" s="142" t="s">
        <v>1096</v>
      </c>
      <c r="D13" s="138" t="s">
        <v>1089</v>
      </c>
      <c r="E13" s="138" t="s">
        <v>1097</v>
      </c>
      <c r="F13" s="138" t="s">
        <v>752</v>
      </c>
      <c r="G13" s="142" t="s">
        <v>159</v>
      </c>
      <c r="H13" s="142" t="s">
        <v>256</v>
      </c>
      <c r="I13" s="142" t="s">
        <v>161</v>
      </c>
      <c r="J13" s="142" t="s">
        <v>257</v>
      </c>
      <c r="K13" s="143" t="s">
        <v>1098</v>
      </c>
      <c r="L13" s="142" t="s">
        <v>46</v>
      </c>
      <c r="M13" s="140"/>
      <c r="N13" s="142" t="s">
        <v>41</v>
      </c>
      <c r="O13" s="144"/>
      <c r="P13" s="144">
        <v>10</v>
      </c>
      <c r="Q13" s="144"/>
      <c r="R13" s="144">
        <v>0</v>
      </c>
      <c r="S13" s="142" t="s">
        <v>158</v>
      </c>
    </row>
    <row r="14" spans="1:20" ht="299.25" customHeight="1">
      <c r="A14" s="145">
        <v>9</v>
      </c>
      <c r="B14" s="142" t="s">
        <v>255</v>
      </c>
      <c r="C14" s="142" t="s">
        <v>1099</v>
      </c>
      <c r="D14" s="138" t="s">
        <v>1089</v>
      </c>
      <c r="E14" s="138" t="s">
        <v>1100</v>
      </c>
      <c r="F14" s="138" t="s">
        <v>752</v>
      </c>
      <c r="G14" s="138" t="s">
        <v>258</v>
      </c>
      <c r="H14" s="142" t="s">
        <v>256</v>
      </c>
      <c r="I14" s="138" t="s">
        <v>1101</v>
      </c>
      <c r="J14" s="138" t="s">
        <v>1102</v>
      </c>
      <c r="K14" s="146" t="s">
        <v>1103</v>
      </c>
      <c r="L14" s="138" t="s">
        <v>1104</v>
      </c>
      <c r="M14" s="140"/>
      <c r="N14" s="142" t="s">
        <v>41</v>
      </c>
      <c r="O14" s="147"/>
      <c r="P14" s="148">
        <v>5000</v>
      </c>
      <c r="Q14" s="148"/>
      <c r="R14" s="148">
        <v>5000</v>
      </c>
      <c r="S14" s="142" t="s">
        <v>158</v>
      </c>
    </row>
    <row r="15" spans="1:20" ht="243.75" customHeight="1">
      <c r="A15" s="145">
        <v>10</v>
      </c>
      <c r="B15" s="142" t="s">
        <v>255</v>
      </c>
      <c r="C15" s="142" t="s">
        <v>1105</v>
      </c>
      <c r="D15" s="138" t="s">
        <v>1089</v>
      </c>
      <c r="E15" s="138" t="s">
        <v>1154</v>
      </c>
      <c r="F15" s="138" t="s">
        <v>752</v>
      </c>
      <c r="G15" s="138" t="s">
        <v>1107</v>
      </c>
      <c r="H15" s="138" t="s">
        <v>1106</v>
      </c>
      <c r="I15" s="138" t="s">
        <v>1108</v>
      </c>
      <c r="J15" s="138" t="s">
        <v>1109</v>
      </c>
      <c r="K15" s="145">
        <v>5</v>
      </c>
      <c r="L15" s="138" t="s">
        <v>1104</v>
      </c>
      <c r="M15" s="140"/>
      <c r="N15" s="142" t="s">
        <v>41</v>
      </c>
      <c r="O15" s="140"/>
      <c r="P15" s="148">
        <v>60000</v>
      </c>
      <c r="Q15" s="149"/>
      <c r="R15" s="148">
        <v>60000</v>
      </c>
      <c r="S15" s="142" t="s">
        <v>158</v>
      </c>
    </row>
    <row r="16" spans="1:20" ht="288.75" customHeight="1">
      <c r="A16" s="145">
        <v>11</v>
      </c>
      <c r="B16" s="138" t="s">
        <v>255</v>
      </c>
      <c r="C16" s="138" t="s">
        <v>1110</v>
      </c>
      <c r="D16" s="138" t="s">
        <v>1089</v>
      </c>
      <c r="E16" s="138" t="s">
        <v>1155</v>
      </c>
      <c r="F16" s="138" t="s">
        <v>752</v>
      </c>
      <c r="G16" s="138" t="s">
        <v>1115</v>
      </c>
      <c r="H16" s="138" t="s">
        <v>1111</v>
      </c>
      <c r="I16" s="138" t="s">
        <v>1112</v>
      </c>
      <c r="J16" s="138" t="s">
        <v>1113</v>
      </c>
      <c r="K16" s="145" t="s">
        <v>1114</v>
      </c>
      <c r="L16" s="138" t="s">
        <v>376</v>
      </c>
      <c r="M16" s="140"/>
      <c r="N16" s="138" t="s">
        <v>41</v>
      </c>
      <c r="O16" s="140"/>
      <c r="P16" s="150">
        <v>35000</v>
      </c>
      <c r="Q16" s="151"/>
      <c r="R16" s="150">
        <v>35000</v>
      </c>
      <c r="S16" s="138" t="s">
        <v>158</v>
      </c>
    </row>
    <row r="17" spans="1:19">
      <c r="A17" s="11"/>
      <c r="B17" s="11"/>
      <c r="C17" s="11"/>
      <c r="D17" s="11"/>
      <c r="E17" s="11"/>
      <c r="F17" s="11"/>
      <c r="G17" s="12"/>
      <c r="H17" s="11"/>
      <c r="I17" s="11"/>
      <c r="J17" s="11"/>
      <c r="K17" s="11"/>
      <c r="L17" s="11"/>
      <c r="M17" s="11"/>
      <c r="N17" s="11"/>
      <c r="O17" s="11"/>
      <c r="P17" s="11"/>
      <c r="Q17" s="11"/>
      <c r="R17" s="11"/>
      <c r="S17" s="11"/>
    </row>
    <row r="18" spans="1:19">
      <c r="A18" s="11"/>
      <c r="B18" s="11"/>
      <c r="C18" s="11"/>
      <c r="D18" s="11"/>
      <c r="E18" s="11"/>
      <c r="F18" s="11"/>
      <c r="G18" s="12"/>
      <c r="H18" s="11"/>
      <c r="I18" s="11"/>
      <c r="J18" s="11"/>
      <c r="K18" s="11"/>
      <c r="L18" s="11"/>
      <c r="M18" s="11"/>
      <c r="N18" s="11"/>
      <c r="O18" s="11"/>
      <c r="P18" s="11"/>
      <c r="Q18" s="11"/>
      <c r="R18" s="11"/>
      <c r="S18" s="11"/>
    </row>
    <row r="19" spans="1:19">
      <c r="A19" s="11"/>
      <c r="B19" s="11"/>
      <c r="C19" s="11"/>
      <c r="D19" s="11"/>
      <c r="E19" s="11"/>
      <c r="F19" s="11"/>
      <c r="G19" s="12"/>
      <c r="H19" s="11"/>
      <c r="I19" s="11"/>
      <c r="J19" s="11"/>
      <c r="K19" s="11"/>
      <c r="L19" s="11"/>
      <c r="M19" s="11"/>
      <c r="N19" s="11"/>
      <c r="O19" s="11"/>
      <c r="P19" s="303"/>
      <c r="Q19" s="312" t="s">
        <v>552</v>
      </c>
      <c r="R19" s="312" t="s">
        <v>554</v>
      </c>
      <c r="S19" s="11"/>
    </row>
    <row r="20" spans="1:19">
      <c r="A20" s="11"/>
      <c r="B20" s="11"/>
      <c r="C20" s="11"/>
      <c r="D20" s="11"/>
      <c r="E20" s="11"/>
      <c r="F20" s="11"/>
      <c r="G20" s="12"/>
      <c r="H20" s="11"/>
      <c r="I20" s="11"/>
      <c r="J20" s="11"/>
      <c r="K20" s="11"/>
      <c r="L20" s="11"/>
      <c r="M20" s="11"/>
      <c r="N20" s="11"/>
      <c r="O20" s="11"/>
      <c r="P20" s="303" t="s">
        <v>1498</v>
      </c>
      <c r="Q20" s="248">
        <v>11</v>
      </c>
      <c r="R20" s="305">
        <f>Q6+Q7+Q8+Q9+Q10+Q11+R12+R13+R14+R15+R16</f>
        <v>156435.04</v>
      </c>
      <c r="S20" s="11"/>
    </row>
    <row r="21" spans="1:19">
      <c r="A21" s="11"/>
      <c r="B21" s="11"/>
      <c r="C21" s="11"/>
      <c r="D21" s="11"/>
      <c r="E21" s="11"/>
      <c r="F21" s="11"/>
      <c r="G21" s="12"/>
      <c r="H21" s="11"/>
      <c r="I21" s="11"/>
      <c r="J21" s="11"/>
      <c r="K21" s="11"/>
      <c r="L21" s="11"/>
      <c r="M21" s="11"/>
      <c r="N21" s="11"/>
      <c r="O21" s="11"/>
      <c r="P21" s="11"/>
      <c r="Q21" s="11"/>
      <c r="R21" s="11"/>
      <c r="S21" s="11"/>
    </row>
    <row r="22" spans="1:19">
      <c r="A22" s="11"/>
      <c r="B22" s="11"/>
      <c r="C22" s="11"/>
      <c r="D22" s="11"/>
      <c r="E22" s="11"/>
      <c r="F22" s="11"/>
      <c r="G22" s="12"/>
      <c r="H22" s="11"/>
      <c r="I22" s="11"/>
      <c r="J22" s="11"/>
      <c r="K22" s="11"/>
      <c r="L22" s="11"/>
      <c r="M22" s="11"/>
      <c r="N22" s="11"/>
      <c r="O22" s="11"/>
      <c r="P22" s="11"/>
      <c r="Q22" s="11"/>
      <c r="R22" s="11"/>
      <c r="S22" s="11"/>
    </row>
    <row r="23" spans="1:19">
      <c r="A23" s="11"/>
      <c r="B23" s="11"/>
      <c r="C23" s="11"/>
      <c r="D23" s="11"/>
      <c r="E23" s="11"/>
      <c r="F23" s="11"/>
      <c r="G23" s="12"/>
      <c r="H23" s="11"/>
      <c r="I23" s="11"/>
      <c r="J23" s="11"/>
      <c r="K23" s="11"/>
      <c r="L23" s="11"/>
      <c r="M23" s="11"/>
      <c r="N23" s="11"/>
      <c r="O23" s="11"/>
      <c r="P23" s="11"/>
      <c r="Q23" s="11"/>
      <c r="R23" s="11"/>
      <c r="S23" s="11"/>
    </row>
    <row r="24" spans="1:19">
      <c r="A24" s="11"/>
      <c r="B24" s="11"/>
      <c r="C24" s="11"/>
      <c r="D24" s="11"/>
      <c r="E24" s="11"/>
      <c r="F24" s="11"/>
      <c r="G24" s="12"/>
      <c r="H24" s="11"/>
      <c r="I24" s="11"/>
      <c r="J24" s="11"/>
      <c r="K24" s="11"/>
      <c r="L24" s="11"/>
      <c r="M24" s="11"/>
      <c r="N24" s="11"/>
      <c r="O24" s="11"/>
      <c r="P24" s="11"/>
      <c r="Q24" s="11"/>
      <c r="R24" s="11"/>
      <c r="S24" s="11"/>
    </row>
    <row r="25" spans="1:19">
      <c r="A25" s="11"/>
      <c r="B25" s="11"/>
      <c r="C25" s="11"/>
      <c r="D25" s="11"/>
      <c r="E25" s="11"/>
      <c r="F25" s="11"/>
      <c r="G25" s="12"/>
      <c r="H25" s="11"/>
      <c r="I25" s="11"/>
      <c r="J25" s="11"/>
      <c r="K25" s="11"/>
      <c r="L25" s="11"/>
      <c r="M25" s="11"/>
      <c r="N25" s="11"/>
      <c r="O25" s="11"/>
      <c r="P25" s="11"/>
      <c r="Q25" s="11"/>
      <c r="R25" s="11"/>
      <c r="S25" s="11"/>
    </row>
    <row r="26" spans="1:19">
      <c r="A26" s="11"/>
      <c r="B26" s="11"/>
      <c r="C26" s="11"/>
      <c r="D26" s="11"/>
      <c r="E26" s="11"/>
      <c r="F26" s="11"/>
      <c r="G26" s="12"/>
      <c r="H26" s="11"/>
      <c r="I26" s="11"/>
      <c r="J26" s="11"/>
      <c r="K26" s="11"/>
      <c r="L26" s="11"/>
      <c r="M26" s="11"/>
      <c r="N26" s="11"/>
      <c r="O26" s="11"/>
      <c r="P26" s="11"/>
      <c r="Q26" s="11"/>
      <c r="R26" s="11"/>
      <c r="S26" s="11"/>
    </row>
    <row r="27" spans="1:19">
      <c r="A27" s="11"/>
      <c r="B27" s="11"/>
      <c r="C27" s="11"/>
      <c r="D27" s="11"/>
      <c r="E27" s="11"/>
      <c r="F27" s="11"/>
      <c r="G27" s="12"/>
      <c r="H27" s="11"/>
      <c r="I27" s="11"/>
      <c r="J27" s="11"/>
      <c r="K27" s="11"/>
      <c r="L27" s="11"/>
      <c r="M27" s="11"/>
      <c r="N27" s="11"/>
      <c r="O27" s="11"/>
      <c r="P27" s="11"/>
      <c r="Q27" s="11"/>
      <c r="R27" s="11"/>
      <c r="S27" s="11"/>
    </row>
    <row r="28" spans="1:19">
      <c r="A28" s="11"/>
      <c r="B28" s="11"/>
      <c r="C28" s="11"/>
      <c r="D28" s="11"/>
      <c r="E28" s="11"/>
      <c r="F28" s="11"/>
      <c r="G28" s="12"/>
      <c r="H28" s="11"/>
      <c r="I28" s="11"/>
      <c r="J28" s="11"/>
      <c r="K28" s="11"/>
      <c r="L28" s="11"/>
      <c r="M28" s="11"/>
      <c r="N28" s="11"/>
      <c r="O28" s="11"/>
      <c r="P28" s="11"/>
      <c r="Q28" s="11"/>
      <c r="R28" s="11"/>
      <c r="S28" s="11"/>
    </row>
    <row r="29" spans="1:19">
      <c r="A29" s="11"/>
      <c r="B29" s="11"/>
      <c r="C29" s="11"/>
      <c r="D29" s="11"/>
      <c r="E29" s="11"/>
      <c r="F29" s="11"/>
      <c r="G29" s="12"/>
      <c r="H29" s="11"/>
      <c r="I29" s="11"/>
      <c r="J29" s="11"/>
      <c r="K29" s="11"/>
      <c r="L29" s="11"/>
      <c r="M29" s="11"/>
      <c r="N29" s="11"/>
      <c r="O29" s="11"/>
      <c r="P29" s="11"/>
      <c r="Q29" s="11"/>
      <c r="R29" s="11"/>
      <c r="S29" s="11"/>
    </row>
    <row r="30" spans="1:19">
      <c r="A30" s="11"/>
      <c r="B30" s="11"/>
      <c r="C30" s="11"/>
      <c r="D30" s="11"/>
      <c r="E30" s="11"/>
      <c r="F30" s="11"/>
      <c r="G30" s="12"/>
      <c r="H30" s="11"/>
      <c r="I30" s="11"/>
      <c r="J30" s="11"/>
      <c r="K30" s="11"/>
      <c r="L30" s="11"/>
      <c r="M30" s="11"/>
      <c r="N30" s="11"/>
      <c r="O30" s="11"/>
      <c r="P30" s="11"/>
      <c r="Q30" s="11"/>
      <c r="R30" s="11"/>
      <c r="S30" s="11"/>
    </row>
    <row r="31" spans="1:19">
      <c r="A31" s="11"/>
      <c r="B31" s="11"/>
      <c r="C31" s="11"/>
      <c r="D31" s="11"/>
      <c r="E31" s="11"/>
      <c r="F31" s="11"/>
      <c r="G31" s="12"/>
      <c r="H31" s="11"/>
      <c r="I31" s="11"/>
      <c r="J31" s="11"/>
      <c r="K31" s="11"/>
      <c r="L31" s="11"/>
      <c r="M31" s="11"/>
      <c r="N31" s="11"/>
      <c r="O31" s="11"/>
      <c r="P31" s="11"/>
      <c r="Q31" s="11"/>
      <c r="R31" s="11"/>
      <c r="S31" s="11"/>
    </row>
    <row r="32" spans="1:19">
      <c r="A32" s="11"/>
      <c r="B32" s="11"/>
      <c r="C32" s="11"/>
      <c r="D32" s="11"/>
      <c r="E32" s="11"/>
      <c r="F32" s="11"/>
      <c r="G32" s="12"/>
      <c r="H32" s="11"/>
      <c r="I32" s="11"/>
      <c r="J32" s="11"/>
      <c r="K32" s="11"/>
      <c r="L32" s="11"/>
      <c r="M32" s="11"/>
      <c r="N32" s="11"/>
      <c r="O32" s="11"/>
      <c r="P32" s="11"/>
      <c r="Q32" s="11"/>
      <c r="R32" s="11"/>
      <c r="S32" s="11"/>
    </row>
    <row r="33" spans="1:19">
      <c r="A33" s="11"/>
      <c r="B33" s="11"/>
      <c r="C33" s="11"/>
      <c r="D33" s="11"/>
      <c r="E33" s="11"/>
      <c r="F33" s="11"/>
      <c r="G33" s="12"/>
      <c r="H33" s="11"/>
      <c r="I33" s="11"/>
      <c r="J33" s="11"/>
      <c r="K33" s="11"/>
      <c r="L33" s="11"/>
      <c r="M33" s="11"/>
      <c r="N33" s="11"/>
      <c r="O33" s="11"/>
      <c r="P33" s="11"/>
      <c r="Q33" s="11"/>
      <c r="R33" s="11"/>
      <c r="S33" s="11"/>
    </row>
    <row r="34" spans="1:19">
      <c r="A34" s="11"/>
      <c r="B34" s="11"/>
      <c r="C34" s="11"/>
      <c r="D34" s="11"/>
      <c r="E34" s="11"/>
      <c r="F34" s="11"/>
      <c r="G34" s="12"/>
      <c r="H34" s="11"/>
      <c r="I34" s="11"/>
      <c r="J34" s="11"/>
      <c r="K34" s="11"/>
      <c r="L34" s="11"/>
      <c r="M34" s="11"/>
      <c r="N34" s="11"/>
      <c r="O34" s="11"/>
      <c r="P34" s="11"/>
      <c r="Q34" s="11"/>
      <c r="R34" s="11"/>
      <c r="S34" s="11"/>
    </row>
    <row r="35" spans="1:19">
      <c r="A35" s="11"/>
      <c r="B35" s="11"/>
      <c r="C35" s="11"/>
      <c r="D35" s="11"/>
      <c r="E35" s="11"/>
      <c r="F35" s="11"/>
      <c r="G35" s="12"/>
      <c r="H35" s="11"/>
      <c r="I35" s="11"/>
      <c r="J35" s="11"/>
      <c r="K35" s="11"/>
      <c r="L35" s="11"/>
      <c r="M35" s="11"/>
      <c r="N35" s="11"/>
      <c r="O35" s="11"/>
      <c r="P35" s="11"/>
      <c r="Q35" s="11"/>
      <c r="R35" s="11"/>
      <c r="S35" s="11"/>
    </row>
    <row r="36" spans="1:19">
      <c r="A36" s="11"/>
      <c r="B36" s="11"/>
      <c r="C36" s="11"/>
      <c r="D36" s="11"/>
      <c r="E36" s="11"/>
      <c r="F36" s="11"/>
      <c r="G36" s="12"/>
      <c r="H36" s="11"/>
      <c r="I36" s="11"/>
      <c r="J36" s="11"/>
      <c r="K36" s="11"/>
      <c r="L36" s="11"/>
      <c r="M36" s="11"/>
      <c r="N36" s="11"/>
      <c r="O36" s="11"/>
      <c r="P36" s="11"/>
      <c r="Q36" s="11"/>
      <c r="R36" s="11"/>
      <c r="S36" s="11"/>
    </row>
    <row r="37" spans="1:19">
      <c r="A37" s="11"/>
      <c r="B37" s="11"/>
      <c r="C37" s="11"/>
      <c r="D37" s="11"/>
      <c r="E37" s="11"/>
      <c r="F37" s="11"/>
      <c r="G37" s="12"/>
      <c r="H37" s="11"/>
      <c r="I37" s="11"/>
      <c r="J37" s="11"/>
      <c r="K37" s="11"/>
      <c r="L37" s="11"/>
      <c r="M37" s="11"/>
      <c r="N37" s="11"/>
      <c r="O37" s="11"/>
      <c r="P37" s="11"/>
      <c r="Q37" s="11"/>
      <c r="R37" s="11"/>
      <c r="S37" s="11"/>
    </row>
    <row r="38" spans="1:19">
      <c r="A38" s="11"/>
      <c r="B38" s="11"/>
      <c r="C38" s="11"/>
      <c r="D38" s="11"/>
      <c r="E38" s="11"/>
      <c r="F38" s="11"/>
      <c r="G38" s="12"/>
      <c r="H38" s="11"/>
      <c r="I38" s="11"/>
      <c r="J38" s="11"/>
      <c r="K38" s="11"/>
      <c r="L38" s="11"/>
      <c r="M38" s="11"/>
      <c r="N38" s="11"/>
      <c r="O38" s="11"/>
      <c r="P38" s="11"/>
      <c r="Q38" s="11"/>
      <c r="R38" s="11"/>
      <c r="S38" s="11"/>
    </row>
    <row r="39" spans="1:19">
      <c r="A39" s="11"/>
      <c r="B39" s="11"/>
      <c r="C39" s="11"/>
      <c r="D39" s="11"/>
      <c r="E39" s="11"/>
      <c r="F39" s="11"/>
      <c r="G39" s="12"/>
      <c r="H39" s="11"/>
      <c r="I39" s="11"/>
      <c r="J39" s="11"/>
      <c r="K39" s="11"/>
      <c r="L39" s="11"/>
      <c r="M39" s="11"/>
      <c r="N39" s="11"/>
      <c r="O39" s="11"/>
      <c r="P39" s="11"/>
      <c r="Q39" s="11"/>
      <c r="R39" s="11"/>
      <c r="S39" s="11"/>
    </row>
    <row r="40" spans="1:19">
      <c r="A40" s="11"/>
      <c r="B40" s="11"/>
      <c r="C40" s="11"/>
      <c r="D40" s="11"/>
      <c r="E40" s="11"/>
      <c r="F40" s="11"/>
      <c r="G40" s="12"/>
      <c r="H40" s="11"/>
      <c r="I40" s="11"/>
      <c r="J40" s="11"/>
      <c r="K40" s="11"/>
      <c r="L40" s="11"/>
      <c r="M40" s="11"/>
      <c r="N40" s="11"/>
      <c r="O40" s="11"/>
      <c r="P40" s="11"/>
      <c r="Q40" s="11"/>
      <c r="R40" s="11"/>
      <c r="S40" s="11"/>
    </row>
    <row r="41" spans="1:19">
      <c r="A41" s="11"/>
      <c r="B41" s="11"/>
      <c r="C41" s="11"/>
      <c r="D41" s="11"/>
      <c r="E41" s="11"/>
      <c r="F41" s="11"/>
      <c r="G41" s="12"/>
      <c r="H41" s="11"/>
      <c r="I41" s="11"/>
      <c r="J41" s="11"/>
      <c r="K41" s="11"/>
      <c r="L41" s="11"/>
      <c r="M41" s="11"/>
      <c r="N41" s="11"/>
      <c r="O41" s="11"/>
      <c r="P41" s="11"/>
      <c r="Q41" s="11"/>
      <c r="R41" s="11"/>
      <c r="S41" s="11"/>
    </row>
    <row r="42" spans="1:19">
      <c r="A42" s="11"/>
      <c r="B42" s="11"/>
      <c r="C42" s="11"/>
      <c r="D42" s="11"/>
      <c r="E42" s="11"/>
      <c r="F42" s="11"/>
      <c r="G42" s="12"/>
      <c r="H42" s="11"/>
      <c r="I42" s="11"/>
      <c r="J42" s="11"/>
      <c r="K42" s="11"/>
      <c r="L42" s="11"/>
      <c r="M42" s="11"/>
      <c r="N42" s="11"/>
      <c r="O42" s="11"/>
      <c r="P42" s="11"/>
      <c r="Q42" s="11"/>
      <c r="R42" s="11"/>
      <c r="S42" s="11"/>
    </row>
    <row r="43" spans="1:19">
      <c r="A43" s="11"/>
      <c r="B43" s="11"/>
      <c r="C43" s="11"/>
      <c r="D43" s="11"/>
      <c r="E43" s="11"/>
      <c r="F43" s="11"/>
      <c r="G43" s="12"/>
      <c r="H43" s="11"/>
      <c r="I43" s="11"/>
      <c r="J43" s="11"/>
      <c r="K43" s="11"/>
      <c r="L43" s="11"/>
      <c r="M43" s="11"/>
      <c r="N43" s="11"/>
      <c r="O43" s="11"/>
      <c r="P43" s="11"/>
      <c r="Q43" s="11"/>
      <c r="R43" s="11"/>
      <c r="S43" s="11"/>
    </row>
    <row r="44" spans="1:19">
      <c r="A44" s="11"/>
      <c r="B44" s="11"/>
      <c r="C44" s="11"/>
      <c r="D44" s="11"/>
      <c r="E44" s="11"/>
      <c r="F44" s="11"/>
      <c r="G44" s="12"/>
      <c r="H44" s="11"/>
      <c r="I44" s="11"/>
      <c r="J44" s="11"/>
      <c r="K44" s="11"/>
      <c r="L44" s="11"/>
      <c r="M44" s="11"/>
      <c r="N44" s="11"/>
      <c r="O44" s="11"/>
      <c r="P44" s="11"/>
      <c r="Q44" s="11"/>
      <c r="R44" s="11"/>
      <c r="S44" s="11"/>
    </row>
    <row r="45" spans="1:19">
      <c r="A45" s="11"/>
      <c r="B45" s="11"/>
      <c r="C45" s="11"/>
      <c r="D45" s="11"/>
      <c r="E45" s="11"/>
      <c r="F45" s="11"/>
      <c r="G45" s="12"/>
      <c r="H45" s="11"/>
      <c r="I45" s="11"/>
      <c r="J45" s="11"/>
      <c r="K45" s="11"/>
      <c r="L45" s="11"/>
      <c r="M45" s="11"/>
      <c r="N45" s="11"/>
      <c r="O45" s="11"/>
      <c r="P45" s="11"/>
      <c r="Q45" s="11"/>
      <c r="R45" s="11"/>
      <c r="S45" s="11"/>
    </row>
    <row r="46" spans="1:19">
      <c r="A46" s="11"/>
      <c r="B46" s="11"/>
      <c r="C46" s="11"/>
      <c r="D46" s="11"/>
      <c r="E46" s="11"/>
      <c r="F46" s="11"/>
      <c r="G46" s="12"/>
      <c r="H46" s="11"/>
      <c r="I46" s="11"/>
      <c r="J46" s="11"/>
      <c r="K46" s="11"/>
      <c r="L46" s="11"/>
      <c r="M46" s="11"/>
      <c r="N46" s="11"/>
      <c r="O46" s="11"/>
      <c r="P46" s="11"/>
      <c r="Q46" s="11"/>
      <c r="R46" s="11"/>
      <c r="S46" s="11"/>
    </row>
    <row r="47" spans="1:19">
      <c r="A47" s="11"/>
      <c r="B47" s="11"/>
      <c r="C47" s="11"/>
      <c r="D47" s="11"/>
      <c r="E47" s="11"/>
      <c r="F47" s="11"/>
      <c r="G47" s="12"/>
      <c r="H47" s="11"/>
      <c r="I47" s="11"/>
      <c r="J47" s="11"/>
      <c r="K47" s="11"/>
      <c r="L47" s="11"/>
      <c r="M47" s="11"/>
      <c r="N47" s="11"/>
      <c r="O47" s="11"/>
      <c r="P47" s="11"/>
      <c r="Q47" s="11"/>
      <c r="R47" s="11"/>
      <c r="S47" s="11"/>
    </row>
    <row r="48" spans="1:19">
      <c r="A48" s="11"/>
      <c r="B48" s="11"/>
      <c r="C48" s="11"/>
      <c r="D48" s="11"/>
      <c r="E48" s="11"/>
      <c r="F48" s="11"/>
      <c r="G48" s="12"/>
      <c r="H48" s="11"/>
      <c r="I48" s="11"/>
      <c r="J48" s="11"/>
      <c r="K48" s="11"/>
      <c r="L48" s="11"/>
      <c r="M48" s="11"/>
      <c r="N48" s="11"/>
      <c r="O48" s="11"/>
      <c r="P48" s="11"/>
      <c r="Q48" s="11"/>
      <c r="R48" s="11"/>
      <c r="S48" s="11"/>
    </row>
    <row r="49" spans="1:19">
      <c r="A49" s="11"/>
      <c r="B49" s="11"/>
      <c r="C49" s="11"/>
      <c r="D49" s="11"/>
      <c r="E49" s="11"/>
      <c r="F49" s="11"/>
      <c r="G49" s="12"/>
      <c r="H49" s="11"/>
      <c r="I49" s="11"/>
      <c r="J49" s="11"/>
      <c r="K49" s="11"/>
      <c r="L49" s="11"/>
      <c r="M49" s="11"/>
      <c r="N49" s="11"/>
      <c r="O49" s="11"/>
      <c r="P49" s="11"/>
      <c r="Q49" s="11"/>
      <c r="R49" s="11"/>
      <c r="S49" s="11"/>
    </row>
    <row r="50" spans="1:19">
      <c r="A50" s="11"/>
      <c r="B50" s="11"/>
      <c r="C50" s="11"/>
      <c r="D50" s="11"/>
      <c r="E50" s="11"/>
      <c r="F50" s="11"/>
      <c r="G50" s="12"/>
      <c r="H50" s="11"/>
      <c r="I50" s="11"/>
      <c r="J50" s="11"/>
      <c r="K50" s="11"/>
      <c r="L50" s="11"/>
      <c r="M50" s="11"/>
      <c r="N50" s="11"/>
      <c r="O50" s="11"/>
      <c r="P50" s="11"/>
      <c r="Q50" s="11"/>
      <c r="R50" s="11"/>
      <c r="S50" s="11"/>
    </row>
    <row r="51" spans="1:19">
      <c r="A51" s="11"/>
      <c r="B51" s="11"/>
      <c r="C51" s="11"/>
      <c r="D51" s="11"/>
      <c r="E51" s="11"/>
      <c r="F51" s="11"/>
      <c r="G51" s="12"/>
      <c r="H51" s="11"/>
      <c r="I51" s="11"/>
      <c r="J51" s="11"/>
      <c r="K51" s="11"/>
      <c r="L51" s="11"/>
      <c r="M51" s="11"/>
      <c r="N51" s="11"/>
      <c r="O51" s="11"/>
      <c r="P51" s="11"/>
      <c r="Q51" s="11"/>
      <c r="R51" s="11"/>
      <c r="S51" s="11"/>
    </row>
    <row r="52" spans="1:19">
      <c r="A52" s="11"/>
      <c r="B52" s="11"/>
      <c r="C52" s="11"/>
      <c r="D52" s="11"/>
      <c r="E52" s="11"/>
      <c r="F52" s="11"/>
      <c r="G52" s="12"/>
      <c r="H52" s="11"/>
      <c r="I52" s="11"/>
      <c r="J52" s="11"/>
      <c r="K52" s="11"/>
      <c r="L52" s="11"/>
      <c r="M52" s="11"/>
      <c r="N52" s="11"/>
      <c r="O52" s="11"/>
      <c r="P52" s="11"/>
      <c r="Q52" s="11"/>
      <c r="R52" s="11"/>
      <c r="S52" s="11"/>
    </row>
    <row r="53" spans="1:19">
      <c r="A53" s="11"/>
      <c r="B53" s="11"/>
      <c r="C53" s="11"/>
      <c r="D53" s="11"/>
      <c r="E53" s="11"/>
      <c r="F53" s="11"/>
      <c r="G53" s="12"/>
      <c r="H53" s="11"/>
      <c r="I53" s="11"/>
      <c r="J53" s="11"/>
      <c r="K53" s="11"/>
      <c r="L53" s="11"/>
      <c r="M53" s="11"/>
      <c r="N53" s="11"/>
      <c r="O53" s="11"/>
      <c r="P53" s="11"/>
      <c r="Q53" s="11"/>
      <c r="R53" s="11"/>
      <c r="S53" s="11"/>
    </row>
    <row r="54" spans="1:19">
      <c r="A54" s="11"/>
      <c r="B54" s="11"/>
      <c r="C54" s="11"/>
      <c r="D54" s="11"/>
      <c r="E54" s="11"/>
      <c r="F54" s="11"/>
      <c r="G54" s="12"/>
      <c r="H54" s="11"/>
      <c r="I54" s="11"/>
      <c r="J54" s="11"/>
      <c r="K54" s="11"/>
      <c r="L54" s="11"/>
      <c r="M54" s="11"/>
      <c r="N54" s="11"/>
      <c r="O54" s="11"/>
      <c r="P54" s="11"/>
      <c r="Q54" s="11"/>
      <c r="R54" s="11"/>
      <c r="S54" s="11"/>
    </row>
    <row r="55" spans="1:19">
      <c r="A55" s="11"/>
      <c r="B55" s="11"/>
      <c r="C55" s="11"/>
      <c r="D55" s="11"/>
      <c r="E55" s="11"/>
      <c r="F55" s="11"/>
      <c r="G55" s="12"/>
      <c r="H55" s="11"/>
      <c r="I55" s="11"/>
      <c r="J55" s="11"/>
      <c r="K55" s="11"/>
      <c r="L55" s="11"/>
      <c r="M55" s="11"/>
      <c r="N55" s="11"/>
      <c r="O55" s="11"/>
      <c r="P55" s="11"/>
      <c r="Q55" s="11"/>
      <c r="R55" s="11"/>
      <c r="S55" s="11"/>
    </row>
    <row r="56" spans="1:19">
      <c r="A56" s="11"/>
      <c r="B56" s="11"/>
      <c r="C56" s="11"/>
      <c r="D56" s="11"/>
      <c r="E56" s="11"/>
      <c r="F56" s="11"/>
      <c r="G56" s="12"/>
      <c r="H56" s="11"/>
      <c r="I56" s="11"/>
      <c r="J56" s="11"/>
      <c r="K56" s="11"/>
      <c r="L56" s="11"/>
      <c r="M56" s="11"/>
      <c r="N56" s="11"/>
      <c r="O56" s="11"/>
      <c r="P56" s="11"/>
      <c r="Q56" s="11"/>
      <c r="R56" s="11"/>
      <c r="S56" s="11"/>
    </row>
    <row r="57" spans="1:19">
      <c r="A57" s="11"/>
      <c r="B57" s="11"/>
      <c r="C57" s="11"/>
      <c r="D57" s="11"/>
      <c r="E57" s="11"/>
      <c r="F57" s="11"/>
      <c r="G57" s="12"/>
      <c r="H57" s="11"/>
      <c r="I57" s="11"/>
      <c r="J57" s="11"/>
      <c r="K57" s="11"/>
      <c r="L57" s="11"/>
      <c r="M57" s="11"/>
      <c r="N57" s="11"/>
      <c r="O57" s="11"/>
      <c r="P57" s="11"/>
      <c r="Q57" s="11"/>
      <c r="R57" s="11"/>
      <c r="S57" s="11"/>
    </row>
    <row r="58" spans="1:19">
      <c r="A58" s="11"/>
      <c r="B58" s="11"/>
      <c r="C58" s="11"/>
      <c r="D58" s="11"/>
      <c r="E58" s="11"/>
      <c r="F58" s="11"/>
      <c r="G58" s="12"/>
      <c r="H58" s="11"/>
      <c r="I58" s="11"/>
      <c r="J58" s="11"/>
      <c r="K58" s="11"/>
      <c r="L58" s="11"/>
      <c r="M58" s="11"/>
      <c r="N58" s="11"/>
      <c r="O58" s="11"/>
      <c r="P58" s="11"/>
      <c r="Q58" s="11"/>
      <c r="R58" s="11"/>
      <c r="S58" s="11"/>
    </row>
    <row r="59" spans="1:19">
      <c r="A59" s="11"/>
      <c r="B59" s="11"/>
      <c r="C59" s="11"/>
      <c r="D59" s="11"/>
      <c r="E59" s="11"/>
      <c r="F59" s="11"/>
      <c r="G59" s="12"/>
      <c r="H59" s="11"/>
      <c r="I59" s="11"/>
      <c r="J59" s="11"/>
      <c r="K59" s="11"/>
      <c r="L59" s="11"/>
      <c r="M59" s="11"/>
      <c r="N59" s="11"/>
      <c r="O59" s="11"/>
      <c r="P59" s="11"/>
      <c r="Q59" s="11"/>
      <c r="R59" s="11"/>
      <c r="S59" s="11"/>
    </row>
    <row r="60" spans="1:19">
      <c r="A60" s="11"/>
      <c r="B60" s="11"/>
      <c r="C60" s="11"/>
      <c r="D60" s="11"/>
      <c r="E60" s="11"/>
      <c r="F60" s="11"/>
      <c r="G60" s="12"/>
      <c r="H60" s="11"/>
      <c r="I60" s="11"/>
      <c r="J60" s="11"/>
      <c r="K60" s="11"/>
      <c r="L60" s="11"/>
      <c r="M60" s="11"/>
      <c r="N60" s="11"/>
      <c r="O60" s="11"/>
      <c r="P60" s="11"/>
      <c r="Q60" s="11"/>
      <c r="R60" s="11"/>
      <c r="S60" s="11"/>
    </row>
    <row r="61" spans="1:19">
      <c r="A61" s="11"/>
      <c r="B61" s="11"/>
      <c r="C61" s="11"/>
      <c r="D61" s="11"/>
      <c r="E61" s="11"/>
      <c r="F61" s="11"/>
      <c r="G61" s="12"/>
      <c r="H61" s="11"/>
      <c r="I61" s="11"/>
      <c r="J61" s="11"/>
      <c r="K61" s="11"/>
      <c r="L61" s="11"/>
      <c r="M61" s="11"/>
      <c r="N61" s="11"/>
      <c r="O61" s="11"/>
      <c r="P61" s="11"/>
      <c r="Q61" s="11"/>
      <c r="R61" s="11"/>
      <c r="S61" s="11"/>
    </row>
    <row r="62" spans="1:19">
      <c r="A62" s="11"/>
      <c r="B62" s="11"/>
      <c r="C62" s="11"/>
      <c r="D62" s="11"/>
      <c r="E62" s="11"/>
      <c r="F62" s="11"/>
      <c r="G62" s="12"/>
      <c r="H62" s="11"/>
      <c r="I62" s="11"/>
      <c r="J62" s="11"/>
      <c r="K62" s="11"/>
      <c r="L62" s="11"/>
      <c r="M62" s="11"/>
      <c r="N62" s="11"/>
      <c r="O62" s="11"/>
      <c r="P62" s="11"/>
      <c r="Q62" s="11"/>
      <c r="R62" s="11"/>
      <c r="S62" s="11"/>
    </row>
    <row r="63" spans="1:19">
      <c r="A63" s="11"/>
      <c r="B63" s="11"/>
      <c r="C63" s="11"/>
      <c r="D63" s="11"/>
      <c r="E63" s="11"/>
      <c r="F63" s="11"/>
      <c r="G63" s="12"/>
      <c r="H63" s="11"/>
      <c r="I63" s="11"/>
      <c r="J63" s="11"/>
      <c r="K63" s="11"/>
      <c r="L63" s="11"/>
      <c r="M63" s="11"/>
      <c r="N63" s="11"/>
      <c r="O63" s="11"/>
      <c r="P63" s="11"/>
      <c r="Q63" s="11"/>
      <c r="R63" s="11"/>
      <c r="S63" s="11"/>
    </row>
    <row r="64" spans="1:19">
      <c r="A64" s="11"/>
      <c r="B64" s="11"/>
      <c r="C64" s="11"/>
      <c r="D64" s="11"/>
      <c r="E64" s="11"/>
      <c r="F64" s="11"/>
      <c r="G64" s="12"/>
      <c r="H64" s="11"/>
      <c r="I64" s="11"/>
      <c r="J64" s="11"/>
      <c r="K64" s="11"/>
      <c r="L64" s="11"/>
      <c r="M64" s="11"/>
      <c r="N64" s="11"/>
      <c r="O64" s="11"/>
      <c r="P64" s="11"/>
      <c r="Q64" s="11"/>
      <c r="R64" s="11"/>
      <c r="S64" s="11"/>
    </row>
    <row r="65" spans="1:19">
      <c r="A65" s="11"/>
      <c r="B65" s="11"/>
      <c r="C65" s="11"/>
      <c r="D65" s="11"/>
      <c r="E65" s="11"/>
      <c r="F65" s="11"/>
      <c r="G65" s="12"/>
      <c r="H65" s="11"/>
      <c r="I65" s="11"/>
      <c r="J65" s="11"/>
      <c r="K65" s="11"/>
      <c r="L65" s="11"/>
      <c r="M65" s="11"/>
      <c r="N65" s="11"/>
      <c r="O65" s="11"/>
      <c r="P65" s="11"/>
      <c r="Q65" s="11"/>
      <c r="R65" s="11"/>
      <c r="S65" s="11"/>
    </row>
    <row r="66" spans="1:19">
      <c r="A66" s="11"/>
      <c r="B66" s="11"/>
      <c r="C66" s="11"/>
      <c r="D66" s="11"/>
      <c r="E66" s="11"/>
      <c r="F66" s="11"/>
      <c r="G66" s="12"/>
      <c r="H66" s="11"/>
      <c r="I66" s="11"/>
      <c r="J66" s="11"/>
      <c r="K66" s="11"/>
      <c r="L66" s="11"/>
      <c r="M66" s="11"/>
      <c r="N66" s="11"/>
      <c r="O66" s="11"/>
      <c r="P66" s="11"/>
      <c r="Q66" s="11"/>
      <c r="R66" s="11"/>
      <c r="S66" s="11"/>
    </row>
    <row r="67" spans="1:19">
      <c r="A67" s="11"/>
      <c r="B67" s="11"/>
      <c r="C67" s="11"/>
      <c r="D67" s="11"/>
      <c r="E67" s="11"/>
      <c r="F67" s="11"/>
      <c r="G67" s="12"/>
      <c r="H67" s="11"/>
      <c r="I67" s="11"/>
      <c r="J67" s="11"/>
      <c r="K67" s="11"/>
      <c r="L67" s="11"/>
      <c r="M67" s="11"/>
      <c r="N67" s="11"/>
      <c r="O67" s="11"/>
      <c r="P67" s="11"/>
      <c r="Q67" s="11"/>
      <c r="R67" s="11"/>
      <c r="S67" s="11"/>
    </row>
    <row r="68" spans="1:19">
      <c r="A68" s="11"/>
      <c r="B68" s="11"/>
      <c r="C68" s="11"/>
      <c r="D68" s="11"/>
      <c r="E68" s="11"/>
      <c r="F68" s="11"/>
      <c r="G68" s="12"/>
      <c r="H68" s="11"/>
      <c r="I68" s="11"/>
      <c r="J68" s="11"/>
      <c r="K68" s="11"/>
      <c r="L68" s="11"/>
      <c r="M68" s="11"/>
      <c r="N68" s="11"/>
      <c r="O68" s="11"/>
      <c r="P68" s="11"/>
      <c r="Q68" s="11"/>
      <c r="R68" s="11"/>
      <c r="S68" s="11"/>
    </row>
    <row r="69" spans="1:19">
      <c r="A69" s="11"/>
      <c r="B69" s="11"/>
      <c r="C69" s="11"/>
      <c r="D69" s="11"/>
      <c r="E69" s="11"/>
      <c r="F69" s="11"/>
      <c r="G69" s="12"/>
      <c r="H69" s="11"/>
      <c r="I69" s="11"/>
      <c r="J69" s="11"/>
      <c r="K69" s="11"/>
      <c r="L69" s="11"/>
      <c r="M69" s="11"/>
      <c r="N69" s="11"/>
      <c r="O69" s="11"/>
      <c r="P69" s="11"/>
      <c r="Q69" s="11"/>
      <c r="R69" s="11"/>
      <c r="S69" s="11"/>
    </row>
    <row r="70" spans="1:19">
      <c r="A70" s="11"/>
      <c r="B70" s="11"/>
      <c r="C70" s="11"/>
      <c r="D70" s="11"/>
      <c r="E70" s="11"/>
      <c r="F70" s="11"/>
      <c r="G70" s="12"/>
      <c r="H70" s="11"/>
      <c r="I70" s="11"/>
      <c r="J70" s="11"/>
      <c r="K70" s="11"/>
      <c r="L70" s="11"/>
      <c r="M70" s="11"/>
      <c r="N70" s="11"/>
      <c r="O70" s="11"/>
      <c r="P70" s="11"/>
      <c r="Q70" s="11"/>
      <c r="R70" s="11"/>
      <c r="S70" s="11"/>
    </row>
    <row r="71" spans="1:19">
      <c r="A71" s="11"/>
      <c r="B71" s="11"/>
      <c r="C71" s="11"/>
      <c r="D71" s="11"/>
      <c r="E71" s="11"/>
      <c r="F71" s="11"/>
      <c r="G71" s="12"/>
      <c r="H71" s="11"/>
      <c r="I71" s="11"/>
      <c r="J71" s="11"/>
      <c r="K71" s="11"/>
      <c r="L71" s="11"/>
      <c r="M71" s="11"/>
      <c r="N71" s="11"/>
      <c r="O71" s="11"/>
      <c r="P71" s="11"/>
      <c r="Q71" s="11"/>
      <c r="R71" s="11"/>
      <c r="S71" s="11"/>
    </row>
    <row r="72" spans="1:19">
      <c r="A72" s="11"/>
      <c r="B72" s="11"/>
      <c r="C72" s="11"/>
      <c r="D72" s="11"/>
      <c r="E72" s="11"/>
      <c r="F72" s="11"/>
      <c r="G72" s="12"/>
      <c r="H72" s="11"/>
      <c r="I72" s="11"/>
      <c r="J72" s="11"/>
      <c r="K72" s="11"/>
      <c r="L72" s="11"/>
      <c r="M72" s="11"/>
      <c r="N72" s="11"/>
      <c r="O72" s="11"/>
      <c r="P72" s="11"/>
      <c r="Q72" s="11"/>
      <c r="R72" s="11"/>
      <c r="S72" s="11"/>
    </row>
    <row r="73" spans="1:19">
      <c r="A73" s="11"/>
      <c r="B73" s="11"/>
      <c r="C73" s="11"/>
      <c r="D73" s="11"/>
      <c r="E73" s="11"/>
      <c r="F73" s="11"/>
      <c r="G73" s="12"/>
      <c r="H73" s="11"/>
      <c r="I73" s="11"/>
      <c r="J73" s="11"/>
      <c r="K73" s="11"/>
      <c r="L73" s="11"/>
      <c r="M73" s="11"/>
      <c r="N73" s="11"/>
      <c r="O73" s="11"/>
      <c r="P73" s="11"/>
      <c r="Q73" s="11"/>
      <c r="R73" s="11"/>
      <c r="S73" s="11"/>
    </row>
    <row r="74" spans="1:19">
      <c r="A74" s="11"/>
      <c r="B74" s="11"/>
      <c r="C74" s="11"/>
      <c r="D74" s="11"/>
      <c r="E74" s="11"/>
      <c r="F74" s="11"/>
      <c r="G74" s="12"/>
      <c r="H74" s="11"/>
      <c r="I74" s="11"/>
      <c r="J74" s="11"/>
      <c r="K74" s="11"/>
      <c r="L74" s="11"/>
      <c r="M74" s="11"/>
      <c r="N74" s="11"/>
      <c r="O74" s="11"/>
      <c r="P74" s="11"/>
      <c r="Q74" s="11"/>
      <c r="R74" s="11"/>
      <c r="S74" s="11"/>
    </row>
    <row r="75" spans="1:19">
      <c r="A75" s="11"/>
      <c r="B75" s="11"/>
      <c r="C75" s="11"/>
      <c r="D75" s="11"/>
      <c r="E75" s="11"/>
      <c r="F75" s="11"/>
      <c r="G75" s="12"/>
      <c r="H75" s="11"/>
      <c r="I75" s="11"/>
      <c r="J75" s="11"/>
      <c r="K75" s="11"/>
      <c r="L75" s="11"/>
      <c r="M75" s="11"/>
      <c r="N75" s="11"/>
      <c r="O75" s="11"/>
      <c r="P75" s="11"/>
      <c r="Q75" s="11"/>
      <c r="R75" s="11"/>
      <c r="S75" s="11"/>
    </row>
    <row r="76" spans="1:19">
      <c r="A76" s="11"/>
      <c r="B76" s="11"/>
      <c r="C76" s="11"/>
      <c r="D76" s="11"/>
      <c r="E76" s="11"/>
      <c r="F76" s="11"/>
      <c r="G76" s="12"/>
      <c r="H76" s="11"/>
      <c r="I76" s="11"/>
      <c r="J76" s="11"/>
      <c r="K76" s="11"/>
      <c r="L76" s="11"/>
      <c r="M76" s="11"/>
      <c r="N76" s="11"/>
      <c r="O76" s="11"/>
      <c r="P76" s="11"/>
      <c r="Q76" s="11"/>
      <c r="R76" s="11"/>
      <c r="S76" s="11"/>
    </row>
    <row r="77" spans="1:19">
      <c r="A77" s="11"/>
      <c r="B77" s="11"/>
      <c r="C77" s="11"/>
      <c r="D77" s="11"/>
      <c r="E77" s="11"/>
      <c r="F77" s="11"/>
      <c r="G77" s="12"/>
      <c r="H77" s="11"/>
      <c r="I77" s="11"/>
      <c r="J77" s="11"/>
      <c r="K77" s="11"/>
      <c r="L77" s="11"/>
      <c r="M77" s="11"/>
      <c r="N77" s="11"/>
      <c r="O77" s="11"/>
      <c r="P77" s="11"/>
      <c r="Q77" s="11"/>
      <c r="R77" s="11"/>
      <c r="S77" s="11"/>
    </row>
    <row r="78" spans="1:19">
      <c r="A78" s="11"/>
      <c r="B78" s="11"/>
      <c r="C78" s="11"/>
      <c r="D78" s="11"/>
      <c r="E78" s="11"/>
      <c r="F78" s="11"/>
      <c r="G78" s="12"/>
      <c r="H78" s="11"/>
      <c r="I78" s="11"/>
      <c r="J78" s="11"/>
      <c r="K78" s="11"/>
      <c r="L78" s="11"/>
      <c r="M78" s="11"/>
      <c r="N78" s="11"/>
      <c r="O78" s="11"/>
      <c r="P78" s="11"/>
      <c r="Q78" s="11"/>
      <c r="R78" s="11"/>
      <c r="S78" s="11"/>
    </row>
    <row r="79" spans="1:19">
      <c r="A79" s="11"/>
      <c r="B79" s="11"/>
      <c r="C79" s="11"/>
      <c r="D79" s="11"/>
      <c r="E79" s="11"/>
      <c r="F79" s="11"/>
      <c r="G79" s="12"/>
      <c r="H79" s="11"/>
      <c r="I79" s="11"/>
      <c r="J79" s="11"/>
      <c r="K79" s="11"/>
      <c r="L79" s="11"/>
      <c r="M79" s="11"/>
      <c r="N79" s="11"/>
      <c r="O79" s="11"/>
      <c r="P79" s="11"/>
      <c r="Q79" s="11"/>
      <c r="R79" s="11"/>
      <c r="S79" s="11"/>
    </row>
    <row r="80" spans="1:19">
      <c r="A80" s="11"/>
      <c r="B80" s="11"/>
      <c r="C80" s="11"/>
      <c r="D80" s="11"/>
      <c r="E80" s="11"/>
      <c r="F80" s="11"/>
      <c r="G80" s="12"/>
      <c r="H80" s="11"/>
      <c r="I80" s="11"/>
      <c r="J80" s="11"/>
      <c r="K80" s="11"/>
      <c r="L80" s="11"/>
      <c r="M80" s="11"/>
      <c r="N80" s="11"/>
      <c r="O80" s="11"/>
      <c r="P80" s="11"/>
      <c r="Q80" s="11"/>
      <c r="R80" s="11"/>
      <c r="S80" s="11"/>
    </row>
    <row r="81" spans="1:19">
      <c r="A81" s="11"/>
      <c r="B81" s="11"/>
      <c r="C81" s="11"/>
      <c r="D81" s="11"/>
      <c r="E81" s="11"/>
      <c r="F81" s="11"/>
      <c r="G81" s="12"/>
      <c r="H81" s="11"/>
      <c r="I81" s="11"/>
      <c r="J81" s="11"/>
      <c r="K81" s="11"/>
      <c r="L81" s="11"/>
      <c r="M81" s="11"/>
      <c r="N81" s="11"/>
      <c r="O81" s="11"/>
      <c r="P81" s="11"/>
      <c r="Q81" s="11"/>
      <c r="R81" s="11"/>
      <c r="S81" s="11"/>
    </row>
    <row r="82" spans="1:19">
      <c r="A82" s="11"/>
      <c r="B82" s="11"/>
      <c r="C82" s="11"/>
      <c r="D82" s="11"/>
      <c r="E82" s="11"/>
      <c r="F82" s="11"/>
      <c r="G82" s="12"/>
      <c r="H82" s="11"/>
      <c r="I82" s="11"/>
      <c r="J82" s="11"/>
      <c r="K82" s="11"/>
      <c r="L82" s="11"/>
      <c r="M82" s="11"/>
      <c r="N82" s="11"/>
      <c r="O82" s="11"/>
      <c r="P82" s="11"/>
      <c r="Q82" s="11"/>
      <c r="R82" s="11"/>
      <c r="S82" s="11"/>
    </row>
    <row r="83" spans="1:19">
      <c r="A83" s="11"/>
      <c r="B83" s="11"/>
      <c r="C83" s="11"/>
      <c r="D83" s="11"/>
      <c r="E83" s="11"/>
      <c r="F83" s="11"/>
      <c r="G83" s="12"/>
      <c r="H83" s="11"/>
      <c r="I83" s="11"/>
      <c r="J83" s="11"/>
      <c r="K83" s="11"/>
      <c r="L83" s="11"/>
      <c r="M83" s="11"/>
      <c r="N83" s="11"/>
      <c r="O83" s="11"/>
      <c r="P83" s="11"/>
      <c r="Q83" s="11"/>
      <c r="R83" s="11"/>
      <c r="S83" s="11"/>
    </row>
    <row r="84" spans="1:19">
      <c r="A84" s="11"/>
      <c r="B84" s="11"/>
      <c r="C84" s="11"/>
      <c r="D84" s="11"/>
      <c r="E84" s="11"/>
      <c r="F84" s="11"/>
      <c r="G84" s="12"/>
      <c r="H84" s="11"/>
      <c r="I84" s="11"/>
      <c r="J84" s="11"/>
      <c r="K84" s="11"/>
      <c r="L84" s="11"/>
      <c r="M84" s="11"/>
      <c r="N84" s="11"/>
      <c r="O84" s="11"/>
      <c r="P84" s="11"/>
      <c r="Q84" s="11"/>
      <c r="R84" s="11"/>
      <c r="S84" s="11"/>
    </row>
    <row r="85" spans="1:19">
      <c r="A85" s="11"/>
      <c r="B85" s="11"/>
      <c r="C85" s="11"/>
      <c r="D85" s="11"/>
      <c r="E85" s="11"/>
      <c r="F85" s="11"/>
      <c r="G85" s="12"/>
      <c r="H85" s="11"/>
      <c r="I85" s="11"/>
      <c r="J85" s="11"/>
      <c r="K85" s="11"/>
      <c r="L85" s="11"/>
      <c r="M85" s="11"/>
      <c r="N85" s="11"/>
      <c r="O85" s="11"/>
      <c r="P85" s="11"/>
      <c r="Q85" s="11"/>
      <c r="R85" s="11"/>
      <c r="S85" s="11"/>
    </row>
    <row r="86" spans="1:19">
      <c r="A86" s="11"/>
      <c r="B86" s="11"/>
      <c r="C86" s="11"/>
      <c r="D86" s="11"/>
      <c r="E86" s="11"/>
      <c r="F86" s="11"/>
      <c r="G86" s="12"/>
      <c r="H86" s="11"/>
      <c r="I86" s="11"/>
      <c r="J86" s="11"/>
      <c r="K86" s="11"/>
      <c r="L86" s="11"/>
      <c r="M86" s="11"/>
      <c r="N86" s="11"/>
      <c r="O86" s="11"/>
      <c r="P86" s="11"/>
      <c r="Q86" s="11"/>
      <c r="R86" s="11"/>
      <c r="S86" s="11"/>
    </row>
    <row r="87" spans="1:19">
      <c r="A87" s="11"/>
      <c r="B87" s="11"/>
      <c r="C87" s="11"/>
      <c r="D87" s="11"/>
      <c r="E87" s="11"/>
      <c r="F87" s="11"/>
      <c r="G87" s="12"/>
      <c r="H87" s="11"/>
      <c r="I87" s="11"/>
      <c r="J87" s="11"/>
      <c r="K87" s="11"/>
      <c r="L87" s="11"/>
      <c r="M87" s="11"/>
      <c r="N87" s="11"/>
      <c r="O87" s="11"/>
      <c r="P87" s="11"/>
      <c r="Q87" s="11"/>
      <c r="R87" s="11"/>
      <c r="S87" s="11"/>
    </row>
    <row r="88" spans="1:19">
      <c r="A88" s="11"/>
      <c r="B88" s="11"/>
      <c r="C88" s="11"/>
      <c r="D88" s="11"/>
      <c r="E88" s="11"/>
      <c r="F88" s="11"/>
      <c r="G88" s="12"/>
      <c r="H88" s="11"/>
      <c r="I88" s="11"/>
      <c r="J88" s="11"/>
      <c r="K88" s="11"/>
      <c r="L88" s="11"/>
      <c r="M88" s="11"/>
      <c r="N88" s="11"/>
      <c r="O88" s="11"/>
      <c r="P88" s="11"/>
      <c r="Q88" s="11"/>
      <c r="R88" s="11"/>
      <c r="S88" s="11"/>
    </row>
    <row r="89" spans="1:19">
      <c r="A89" s="11"/>
      <c r="B89" s="11"/>
      <c r="C89" s="11"/>
      <c r="D89" s="11"/>
      <c r="E89" s="11"/>
      <c r="F89" s="11"/>
      <c r="G89" s="12"/>
      <c r="H89" s="11"/>
      <c r="I89" s="11"/>
      <c r="J89" s="11"/>
      <c r="K89" s="11"/>
      <c r="L89" s="11"/>
      <c r="M89" s="11"/>
      <c r="N89" s="11"/>
      <c r="O89" s="11"/>
      <c r="P89" s="11"/>
      <c r="Q89" s="11"/>
      <c r="R89" s="11"/>
      <c r="S89" s="11"/>
    </row>
    <row r="90" spans="1:19">
      <c r="A90" s="11"/>
      <c r="B90" s="11"/>
      <c r="C90" s="11"/>
      <c r="D90" s="11"/>
      <c r="E90" s="11"/>
      <c r="F90" s="11"/>
      <c r="G90" s="12"/>
      <c r="H90" s="11"/>
      <c r="I90" s="11"/>
      <c r="J90" s="11"/>
      <c r="K90" s="11"/>
      <c r="L90" s="11"/>
      <c r="M90" s="11"/>
      <c r="N90" s="11"/>
      <c r="O90" s="11"/>
      <c r="P90" s="11"/>
      <c r="Q90" s="11"/>
      <c r="R90" s="11"/>
      <c r="S90" s="11"/>
    </row>
    <row r="91" spans="1:19">
      <c r="A91" s="11"/>
      <c r="B91" s="11"/>
      <c r="C91" s="11"/>
      <c r="D91" s="11"/>
      <c r="E91" s="11"/>
      <c r="F91" s="11"/>
      <c r="G91" s="12"/>
      <c r="H91" s="11"/>
      <c r="I91" s="11"/>
      <c r="J91" s="11"/>
      <c r="K91" s="11"/>
      <c r="L91" s="11"/>
      <c r="M91" s="11"/>
      <c r="N91" s="11"/>
      <c r="O91" s="11"/>
      <c r="P91" s="11"/>
      <c r="Q91" s="11"/>
      <c r="R91" s="11"/>
      <c r="S91" s="11"/>
    </row>
    <row r="92" spans="1:19">
      <c r="A92" s="11"/>
      <c r="B92" s="11"/>
      <c r="C92" s="11"/>
      <c r="D92" s="11"/>
      <c r="E92" s="11"/>
      <c r="F92" s="11"/>
      <c r="G92" s="12"/>
      <c r="H92" s="11"/>
      <c r="I92" s="11"/>
      <c r="J92" s="11"/>
      <c r="K92" s="11"/>
      <c r="L92" s="11"/>
      <c r="M92" s="11"/>
      <c r="N92" s="11"/>
      <c r="O92" s="11"/>
      <c r="P92" s="11"/>
      <c r="Q92" s="11"/>
      <c r="R92" s="11"/>
      <c r="S92" s="11"/>
    </row>
    <row r="93" spans="1:19">
      <c r="A93" s="11"/>
      <c r="B93" s="11"/>
      <c r="C93" s="11"/>
      <c r="D93" s="11"/>
      <c r="E93" s="11"/>
      <c r="F93" s="11"/>
      <c r="G93" s="12"/>
      <c r="H93" s="11"/>
      <c r="I93" s="11"/>
      <c r="J93" s="11"/>
      <c r="K93" s="11"/>
      <c r="L93" s="11"/>
      <c r="M93" s="11"/>
      <c r="N93" s="11"/>
      <c r="O93" s="11"/>
      <c r="P93" s="11"/>
      <c r="Q93" s="11"/>
      <c r="R93" s="11"/>
      <c r="S93" s="11"/>
    </row>
    <row r="94" spans="1:19">
      <c r="A94" s="11"/>
      <c r="B94" s="11"/>
      <c r="C94" s="11"/>
      <c r="D94" s="11"/>
      <c r="E94" s="11"/>
      <c r="F94" s="11"/>
      <c r="G94" s="12"/>
      <c r="H94" s="11"/>
      <c r="I94" s="11"/>
      <c r="J94" s="11"/>
      <c r="K94" s="11"/>
      <c r="L94" s="11"/>
      <c r="M94" s="11"/>
      <c r="N94" s="11"/>
      <c r="O94" s="11"/>
      <c r="P94" s="11"/>
      <c r="Q94" s="11"/>
      <c r="R94" s="11"/>
      <c r="S94" s="11"/>
    </row>
    <row r="95" spans="1:19">
      <c r="A95" s="11"/>
      <c r="B95" s="11"/>
      <c r="C95" s="11"/>
      <c r="D95" s="11"/>
      <c r="E95" s="11"/>
      <c r="F95" s="11"/>
      <c r="G95" s="12"/>
      <c r="H95" s="11"/>
      <c r="I95" s="11"/>
      <c r="J95" s="11"/>
      <c r="K95" s="11"/>
      <c r="L95" s="11"/>
      <c r="M95" s="11"/>
      <c r="N95" s="11"/>
      <c r="O95" s="11"/>
      <c r="P95" s="11"/>
      <c r="Q95" s="11"/>
      <c r="R95" s="11"/>
      <c r="S95" s="11"/>
    </row>
    <row r="96" spans="1:19">
      <c r="A96" s="11"/>
      <c r="B96" s="11"/>
      <c r="C96" s="11"/>
      <c r="D96" s="11"/>
      <c r="E96" s="11"/>
      <c r="F96" s="11"/>
      <c r="G96" s="12"/>
      <c r="H96" s="11"/>
      <c r="I96" s="11"/>
      <c r="J96" s="11"/>
      <c r="K96" s="11"/>
      <c r="L96" s="11"/>
      <c r="M96" s="11"/>
      <c r="N96" s="11"/>
      <c r="O96" s="11"/>
      <c r="P96" s="11"/>
      <c r="Q96" s="11"/>
      <c r="R96" s="11"/>
      <c r="S96" s="11"/>
    </row>
    <row r="97" spans="1:19">
      <c r="A97" s="11"/>
      <c r="B97" s="11"/>
      <c r="C97" s="11"/>
      <c r="D97" s="11"/>
      <c r="E97" s="11"/>
      <c r="F97" s="11"/>
      <c r="G97" s="12"/>
      <c r="H97" s="11"/>
      <c r="I97" s="11"/>
      <c r="J97" s="11"/>
      <c r="K97" s="11"/>
      <c r="L97" s="11"/>
      <c r="M97" s="11"/>
      <c r="N97" s="11"/>
      <c r="O97" s="11"/>
      <c r="P97" s="11"/>
      <c r="Q97" s="11"/>
      <c r="R97" s="11"/>
      <c r="S97" s="11"/>
    </row>
    <row r="98" spans="1:19">
      <c r="A98" s="11"/>
      <c r="B98" s="11"/>
      <c r="C98" s="11"/>
      <c r="D98" s="11"/>
      <c r="E98" s="11"/>
      <c r="F98" s="11"/>
      <c r="G98" s="12"/>
      <c r="H98" s="11"/>
      <c r="I98" s="11"/>
      <c r="J98" s="11"/>
      <c r="K98" s="11"/>
      <c r="L98" s="11"/>
      <c r="M98" s="11"/>
      <c r="N98" s="11"/>
      <c r="O98" s="11"/>
      <c r="P98" s="11"/>
      <c r="Q98" s="11"/>
      <c r="R98" s="11"/>
      <c r="S98" s="11"/>
    </row>
    <row r="99" spans="1:19">
      <c r="A99" s="11"/>
      <c r="B99" s="11"/>
      <c r="C99" s="11"/>
      <c r="D99" s="11"/>
      <c r="E99" s="11"/>
      <c r="F99" s="11"/>
      <c r="G99" s="12"/>
      <c r="H99" s="11"/>
      <c r="I99" s="11"/>
      <c r="J99" s="11"/>
      <c r="K99" s="11"/>
      <c r="L99" s="11"/>
      <c r="M99" s="11"/>
      <c r="N99" s="11"/>
      <c r="O99" s="11"/>
      <c r="P99" s="11"/>
      <c r="Q99" s="11"/>
      <c r="R99" s="11"/>
      <c r="S99" s="11"/>
    </row>
    <row r="100" spans="1:19">
      <c r="A100" s="11"/>
      <c r="B100" s="11"/>
      <c r="C100" s="11"/>
      <c r="D100" s="11"/>
      <c r="E100" s="11"/>
      <c r="F100" s="11"/>
      <c r="G100" s="12"/>
      <c r="H100" s="11"/>
      <c r="I100" s="11"/>
      <c r="J100" s="11"/>
      <c r="K100" s="11"/>
      <c r="L100" s="11"/>
      <c r="M100" s="11"/>
      <c r="N100" s="11"/>
      <c r="O100" s="11"/>
      <c r="P100" s="11"/>
      <c r="Q100" s="11"/>
      <c r="R100" s="11"/>
      <c r="S100" s="11"/>
    </row>
    <row r="101" spans="1:19">
      <c r="A101" s="11"/>
      <c r="B101" s="11"/>
      <c r="C101" s="11"/>
      <c r="D101" s="11"/>
      <c r="E101" s="11"/>
      <c r="F101" s="11"/>
      <c r="G101" s="12"/>
      <c r="H101" s="11"/>
      <c r="I101" s="11"/>
      <c r="J101" s="11"/>
      <c r="K101" s="11"/>
      <c r="L101" s="11"/>
      <c r="M101" s="11"/>
      <c r="N101" s="11"/>
      <c r="O101" s="11"/>
      <c r="P101" s="11"/>
      <c r="Q101" s="11"/>
      <c r="R101" s="11"/>
      <c r="S101" s="11"/>
    </row>
    <row r="102" spans="1:19">
      <c r="A102" s="11"/>
      <c r="B102" s="11"/>
      <c r="C102" s="11"/>
      <c r="D102" s="11"/>
      <c r="E102" s="11"/>
      <c r="F102" s="11"/>
      <c r="G102" s="12"/>
      <c r="H102" s="11"/>
      <c r="I102" s="11"/>
      <c r="J102" s="11"/>
      <c r="K102" s="11"/>
      <c r="L102" s="11"/>
      <c r="M102" s="11"/>
      <c r="N102" s="11"/>
      <c r="O102" s="11"/>
      <c r="P102" s="11"/>
      <c r="Q102" s="11"/>
      <c r="R102" s="11"/>
      <c r="S102" s="11"/>
    </row>
    <row r="103" spans="1:19">
      <c r="A103" s="11"/>
      <c r="B103" s="11"/>
      <c r="C103" s="11"/>
      <c r="D103" s="11"/>
      <c r="E103" s="11"/>
      <c r="F103" s="11"/>
      <c r="G103" s="12"/>
      <c r="H103" s="11"/>
      <c r="I103" s="11"/>
      <c r="J103" s="11"/>
      <c r="K103" s="11"/>
      <c r="L103" s="11"/>
      <c r="M103" s="11"/>
      <c r="N103" s="11"/>
      <c r="O103" s="11"/>
      <c r="P103" s="11"/>
      <c r="Q103" s="11"/>
      <c r="R103" s="11"/>
      <c r="S103" s="11"/>
    </row>
    <row r="104" spans="1:19">
      <c r="A104" s="11"/>
      <c r="B104" s="11"/>
      <c r="C104" s="11"/>
      <c r="D104" s="11"/>
      <c r="E104" s="11"/>
      <c r="F104" s="11"/>
      <c r="G104" s="12"/>
      <c r="H104" s="11"/>
      <c r="I104" s="11"/>
      <c r="J104" s="11"/>
      <c r="K104" s="11"/>
      <c r="L104" s="11"/>
      <c r="M104" s="11"/>
      <c r="N104" s="11"/>
      <c r="O104" s="11"/>
      <c r="P104" s="11"/>
      <c r="Q104" s="11"/>
      <c r="R104" s="11"/>
      <c r="S104" s="11"/>
    </row>
    <row r="105" spans="1:19">
      <c r="A105" s="11"/>
      <c r="B105" s="11"/>
      <c r="C105" s="11"/>
      <c r="D105" s="11"/>
      <c r="E105" s="11"/>
      <c r="F105" s="11"/>
      <c r="G105" s="12"/>
      <c r="H105" s="11"/>
      <c r="I105" s="11"/>
      <c r="J105" s="11"/>
      <c r="K105" s="11"/>
      <c r="L105" s="11"/>
      <c r="M105" s="11"/>
      <c r="N105" s="11"/>
      <c r="O105" s="11"/>
      <c r="P105" s="11"/>
      <c r="Q105" s="11"/>
      <c r="R105" s="11"/>
      <c r="S105" s="11"/>
    </row>
    <row r="106" spans="1:19">
      <c r="A106" s="11"/>
      <c r="B106" s="11"/>
      <c r="C106" s="11"/>
      <c r="D106" s="11"/>
      <c r="E106" s="11"/>
      <c r="F106" s="11"/>
      <c r="G106" s="12"/>
      <c r="H106" s="11"/>
      <c r="I106" s="11"/>
      <c r="J106" s="11"/>
      <c r="K106" s="11"/>
      <c r="L106" s="11"/>
      <c r="M106" s="11"/>
      <c r="N106" s="11"/>
      <c r="O106" s="11"/>
      <c r="P106" s="11"/>
      <c r="Q106" s="11"/>
      <c r="R106" s="11"/>
      <c r="S106" s="11"/>
    </row>
    <row r="107" spans="1:19">
      <c r="A107" s="11"/>
      <c r="B107" s="11"/>
      <c r="C107" s="11"/>
      <c r="D107" s="11"/>
      <c r="E107" s="11"/>
      <c r="F107" s="11"/>
      <c r="G107" s="12"/>
      <c r="H107" s="11"/>
      <c r="I107" s="11"/>
      <c r="J107" s="11"/>
      <c r="K107" s="11"/>
      <c r="L107" s="11"/>
      <c r="M107" s="11"/>
      <c r="N107" s="11"/>
      <c r="O107" s="11"/>
      <c r="P107" s="11"/>
      <c r="Q107" s="11"/>
      <c r="R107" s="11"/>
      <c r="S107" s="11"/>
    </row>
    <row r="108" spans="1:19">
      <c r="A108" s="11"/>
      <c r="B108" s="11"/>
      <c r="C108" s="11"/>
      <c r="D108" s="11"/>
      <c r="E108" s="11"/>
      <c r="F108" s="11"/>
      <c r="G108" s="12"/>
      <c r="H108" s="11"/>
      <c r="I108" s="11"/>
      <c r="J108" s="11"/>
      <c r="K108" s="11"/>
      <c r="L108" s="11"/>
      <c r="M108" s="11"/>
      <c r="N108" s="11"/>
      <c r="O108" s="11"/>
      <c r="P108" s="11"/>
      <c r="Q108" s="11"/>
      <c r="R108" s="11"/>
      <c r="S108" s="11"/>
    </row>
    <row r="109" spans="1:19">
      <c r="A109" s="11"/>
      <c r="B109" s="11"/>
      <c r="C109" s="11"/>
      <c r="D109" s="11"/>
      <c r="E109" s="11"/>
      <c r="F109" s="11"/>
      <c r="G109" s="12"/>
      <c r="H109" s="11"/>
      <c r="I109" s="11"/>
      <c r="J109" s="11"/>
      <c r="K109" s="11"/>
      <c r="L109" s="11"/>
      <c r="M109" s="11"/>
      <c r="N109" s="11"/>
      <c r="O109" s="11"/>
      <c r="P109" s="11"/>
      <c r="Q109" s="11"/>
      <c r="R109" s="11"/>
      <c r="S109" s="11"/>
    </row>
    <row r="110" spans="1:19">
      <c r="A110" s="11"/>
      <c r="B110" s="11"/>
      <c r="C110" s="11"/>
      <c r="D110" s="11"/>
      <c r="E110" s="11"/>
      <c r="F110" s="11"/>
      <c r="G110" s="12"/>
      <c r="H110" s="11"/>
      <c r="I110" s="11"/>
      <c r="J110" s="11"/>
      <c r="K110" s="11"/>
      <c r="L110" s="11"/>
      <c r="M110" s="11"/>
      <c r="N110" s="11"/>
      <c r="O110" s="11"/>
      <c r="P110" s="11"/>
      <c r="Q110" s="11"/>
      <c r="R110" s="11"/>
      <c r="S110" s="11"/>
    </row>
    <row r="111" spans="1:19">
      <c r="A111" s="11"/>
      <c r="B111" s="11"/>
      <c r="C111" s="11"/>
      <c r="D111" s="11"/>
      <c r="E111" s="11"/>
      <c r="F111" s="11"/>
      <c r="G111" s="12"/>
      <c r="H111" s="11"/>
      <c r="I111" s="11"/>
      <c r="J111" s="11"/>
      <c r="K111" s="11"/>
      <c r="L111" s="11"/>
      <c r="M111" s="11"/>
      <c r="N111" s="11"/>
      <c r="O111" s="11"/>
      <c r="P111" s="11"/>
      <c r="Q111" s="11"/>
      <c r="R111" s="11"/>
      <c r="S111" s="11"/>
    </row>
    <row r="112" spans="1:19">
      <c r="A112" s="11"/>
      <c r="B112" s="11"/>
      <c r="C112" s="11"/>
      <c r="D112" s="11"/>
      <c r="E112" s="11"/>
      <c r="F112" s="11"/>
      <c r="G112" s="12"/>
      <c r="H112" s="11"/>
      <c r="I112" s="11"/>
      <c r="J112" s="11"/>
      <c r="K112" s="11"/>
      <c r="L112" s="11"/>
      <c r="M112" s="11"/>
      <c r="N112" s="11"/>
      <c r="O112" s="11"/>
      <c r="P112" s="11"/>
      <c r="Q112" s="11"/>
      <c r="R112" s="11"/>
      <c r="S112" s="11"/>
    </row>
    <row r="113" spans="1:19">
      <c r="A113" s="11"/>
      <c r="B113" s="11"/>
      <c r="C113" s="11"/>
      <c r="D113" s="11"/>
      <c r="E113" s="11"/>
      <c r="F113" s="11"/>
      <c r="G113" s="12"/>
      <c r="H113" s="11"/>
      <c r="I113" s="11"/>
      <c r="J113" s="11"/>
      <c r="K113" s="11"/>
      <c r="L113" s="11"/>
      <c r="M113" s="11"/>
      <c r="N113" s="11"/>
      <c r="O113" s="11"/>
      <c r="P113" s="11"/>
      <c r="Q113" s="11"/>
      <c r="R113" s="11"/>
      <c r="S113" s="11"/>
    </row>
    <row r="114" spans="1:19">
      <c r="A114" s="11"/>
      <c r="B114" s="11"/>
      <c r="C114" s="11"/>
      <c r="D114" s="11"/>
      <c r="E114" s="11"/>
      <c r="F114" s="11"/>
      <c r="G114" s="12"/>
      <c r="H114" s="11"/>
      <c r="I114" s="11"/>
      <c r="J114" s="11"/>
      <c r="K114" s="11"/>
      <c r="L114" s="11"/>
      <c r="M114" s="11"/>
      <c r="N114" s="11"/>
      <c r="O114" s="11"/>
      <c r="P114" s="11"/>
      <c r="Q114" s="11"/>
      <c r="R114" s="11"/>
      <c r="S114" s="11"/>
    </row>
    <row r="115" spans="1:19">
      <c r="A115" s="11"/>
      <c r="B115" s="11"/>
      <c r="C115" s="11"/>
      <c r="D115" s="11"/>
      <c r="E115" s="11"/>
      <c r="F115" s="11"/>
      <c r="G115" s="12"/>
      <c r="H115" s="11"/>
      <c r="I115" s="11"/>
      <c r="J115" s="11"/>
      <c r="K115" s="11"/>
      <c r="L115" s="11"/>
      <c r="M115" s="11"/>
      <c r="N115" s="11"/>
      <c r="O115" s="11"/>
      <c r="P115" s="11"/>
      <c r="Q115" s="11"/>
      <c r="R115" s="11"/>
      <c r="S115" s="11"/>
    </row>
    <row r="116" spans="1:19">
      <c r="A116" s="11"/>
      <c r="B116" s="11"/>
      <c r="C116" s="11"/>
      <c r="D116" s="11"/>
      <c r="E116" s="11"/>
      <c r="F116" s="11"/>
      <c r="G116" s="12"/>
      <c r="H116" s="11"/>
      <c r="I116" s="11"/>
      <c r="J116" s="11"/>
      <c r="K116" s="11"/>
      <c r="L116" s="11"/>
      <c r="M116" s="11"/>
      <c r="N116" s="11"/>
      <c r="O116" s="11"/>
      <c r="P116" s="11"/>
      <c r="Q116" s="11"/>
      <c r="R116" s="11"/>
      <c r="S116" s="11"/>
    </row>
    <row r="117" spans="1:19">
      <c r="A117" s="11"/>
      <c r="B117" s="11"/>
      <c r="C117" s="11"/>
      <c r="D117" s="11"/>
      <c r="E117" s="11"/>
      <c r="F117" s="11"/>
      <c r="G117" s="12"/>
      <c r="H117" s="11"/>
      <c r="I117" s="11"/>
      <c r="J117" s="11"/>
      <c r="K117" s="11"/>
      <c r="L117" s="11"/>
      <c r="M117" s="11"/>
      <c r="N117" s="11"/>
      <c r="O117" s="11"/>
      <c r="P117" s="11"/>
      <c r="Q117" s="11"/>
      <c r="R117" s="11"/>
      <c r="S117" s="11"/>
    </row>
    <row r="118" spans="1:19">
      <c r="A118" s="11"/>
      <c r="B118" s="11"/>
      <c r="C118" s="11"/>
      <c r="D118" s="11"/>
      <c r="E118" s="11"/>
      <c r="F118" s="11"/>
      <c r="G118" s="12"/>
      <c r="H118" s="11"/>
      <c r="I118" s="11"/>
      <c r="J118" s="11"/>
      <c r="K118" s="11"/>
      <c r="L118" s="11"/>
      <c r="M118" s="11"/>
      <c r="N118" s="11"/>
      <c r="O118" s="11"/>
      <c r="P118" s="11"/>
      <c r="Q118" s="11"/>
      <c r="R118" s="11"/>
      <c r="S118" s="11"/>
    </row>
    <row r="119" spans="1:19">
      <c r="A119" s="11"/>
      <c r="B119" s="11"/>
      <c r="C119" s="11"/>
      <c r="D119" s="11"/>
      <c r="E119" s="11"/>
      <c r="F119" s="11"/>
      <c r="G119" s="12"/>
      <c r="H119" s="11"/>
      <c r="I119" s="11"/>
      <c r="J119" s="11"/>
      <c r="K119" s="11"/>
      <c r="L119" s="11"/>
      <c r="M119" s="11"/>
      <c r="N119" s="11"/>
      <c r="O119" s="11"/>
      <c r="P119" s="11"/>
      <c r="Q119" s="11"/>
      <c r="R119" s="11"/>
      <c r="S119" s="11"/>
    </row>
    <row r="120" spans="1:19">
      <c r="A120" s="11"/>
      <c r="B120" s="11"/>
      <c r="C120" s="11"/>
      <c r="D120" s="11"/>
      <c r="E120" s="11"/>
      <c r="F120" s="11"/>
      <c r="G120" s="12"/>
      <c r="H120" s="11"/>
      <c r="I120" s="11"/>
      <c r="J120" s="11"/>
      <c r="K120" s="11"/>
      <c r="L120" s="11"/>
      <c r="M120" s="11"/>
      <c r="N120" s="11"/>
      <c r="O120" s="11"/>
      <c r="P120" s="11"/>
      <c r="Q120" s="11"/>
      <c r="R120" s="11"/>
      <c r="S120" s="11"/>
    </row>
    <row r="121" spans="1:19">
      <c r="A121" s="11"/>
      <c r="B121" s="11"/>
      <c r="C121" s="11"/>
      <c r="D121" s="11"/>
      <c r="E121" s="11"/>
      <c r="F121" s="11"/>
      <c r="G121" s="12"/>
      <c r="H121" s="11"/>
      <c r="I121" s="11"/>
      <c r="J121" s="11"/>
      <c r="K121" s="11"/>
      <c r="L121" s="11"/>
      <c r="M121" s="11"/>
      <c r="N121" s="11"/>
      <c r="O121" s="11"/>
      <c r="P121" s="11"/>
      <c r="Q121" s="11"/>
      <c r="R121" s="11"/>
      <c r="S121" s="11"/>
    </row>
    <row r="122" spans="1:19">
      <c r="A122" s="11"/>
      <c r="B122" s="11"/>
      <c r="C122" s="11"/>
      <c r="D122" s="11"/>
      <c r="E122" s="11"/>
      <c r="F122" s="11"/>
      <c r="G122" s="12"/>
      <c r="H122" s="11"/>
      <c r="I122" s="11"/>
      <c r="J122" s="11"/>
      <c r="K122" s="11"/>
      <c r="L122" s="11"/>
      <c r="M122" s="11"/>
      <c r="N122" s="11"/>
      <c r="O122" s="11"/>
      <c r="P122" s="11"/>
      <c r="Q122" s="11"/>
      <c r="R122" s="11"/>
      <c r="S122" s="11"/>
    </row>
    <row r="123" spans="1:19">
      <c r="A123" s="11"/>
      <c r="B123" s="11"/>
      <c r="C123" s="11"/>
      <c r="D123" s="11"/>
      <c r="E123" s="11"/>
      <c r="F123" s="11"/>
      <c r="G123" s="12"/>
      <c r="H123" s="11"/>
      <c r="I123" s="11"/>
      <c r="J123" s="11"/>
      <c r="K123" s="11"/>
      <c r="L123" s="11"/>
      <c r="M123" s="11"/>
      <c r="N123" s="11"/>
      <c r="O123" s="11"/>
      <c r="P123" s="11"/>
      <c r="Q123" s="11"/>
      <c r="R123" s="11"/>
      <c r="S123" s="11"/>
    </row>
    <row r="124" spans="1:19">
      <c r="A124" s="11"/>
      <c r="B124" s="11"/>
      <c r="C124" s="11"/>
      <c r="D124" s="11"/>
      <c r="E124" s="11"/>
      <c r="F124" s="11"/>
      <c r="G124" s="12"/>
      <c r="H124" s="11"/>
      <c r="I124" s="11"/>
      <c r="J124" s="11"/>
      <c r="K124" s="11"/>
      <c r="L124" s="11"/>
      <c r="M124" s="11"/>
      <c r="N124" s="11"/>
      <c r="O124" s="11"/>
      <c r="P124" s="11"/>
      <c r="Q124" s="11"/>
      <c r="R124" s="11"/>
      <c r="S124" s="11"/>
    </row>
    <row r="125" spans="1:19">
      <c r="A125" s="11"/>
      <c r="B125" s="11"/>
      <c r="C125" s="11"/>
      <c r="D125" s="11"/>
      <c r="E125" s="11"/>
      <c r="F125" s="11"/>
      <c r="G125" s="12"/>
      <c r="H125" s="11"/>
      <c r="I125" s="11"/>
      <c r="J125" s="11"/>
      <c r="K125" s="11"/>
      <c r="L125" s="11"/>
      <c r="M125" s="11"/>
      <c r="N125" s="11"/>
      <c r="O125" s="11"/>
      <c r="P125" s="11"/>
      <c r="Q125" s="11"/>
      <c r="R125" s="11"/>
      <c r="S125" s="11"/>
    </row>
    <row r="126" spans="1:19">
      <c r="A126" s="11"/>
      <c r="B126" s="11"/>
      <c r="C126" s="11"/>
      <c r="D126" s="11"/>
      <c r="E126" s="11"/>
      <c r="F126" s="11"/>
      <c r="G126" s="12"/>
      <c r="H126" s="11"/>
      <c r="I126" s="11"/>
      <c r="J126" s="11"/>
      <c r="K126" s="11"/>
      <c r="L126" s="11"/>
      <c r="M126" s="11"/>
      <c r="N126" s="11"/>
      <c r="O126" s="11"/>
      <c r="P126" s="11"/>
      <c r="Q126" s="11"/>
      <c r="R126" s="11"/>
      <c r="S126" s="11"/>
    </row>
    <row r="127" spans="1:19">
      <c r="A127" s="11"/>
      <c r="B127" s="11"/>
      <c r="C127" s="11"/>
      <c r="D127" s="11"/>
      <c r="E127" s="11"/>
      <c r="F127" s="11"/>
      <c r="G127" s="12"/>
      <c r="H127" s="11"/>
      <c r="I127" s="11"/>
      <c r="J127" s="11"/>
      <c r="K127" s="11"/>
      <c r="L127" s="11"/>
      <c r="M127" s="11"/>
      <c r="N127" s="11"/>
      <c r="O127" s="11"/>
      <c r="P127" s="11"/>
      <c r="Q127" s="11"/>
      <c r="R127" s="11"/>
      <c r="S127" s="11"/>
    </row>
    <row r="128" spans="1:19">
      <c r="A128" s="11"/>
      <c r="B128" s="11"/>
      <c r="C128" s="11"/>
      <c r="D128" s="11"/>
      <c r="E128" s="11"/>
      <c r="F128" s="11"/>
      <c r="G128" s="12"/>
      <c r="H128" s="11"/>
      <c r="I128" s="11"/>
      <c r="J128" s="11"/>
      <c r="K128" s="11"/>
      <c r="L128" s="11"/>
      <c r="M128" s="11"/>
      <c r="N128" s="11"/>
      <c r="O128" s="11"/>
      <c r="P128" s="11"/>
      <c r="Q128" s="11"/>
      <c r="R128" s="11"/>
      <c r="S128" s="11"/>
    </row>
    <row r="129" spans="1:19">
      <c r="A129" s="11"/>
      <c r="B129" s="11"/>
      <c r="C129" s="11"/>
      <c r="D129" s="11"/>
      <c r="E129" s="11"/>
      <c r="F129" s="11"/>
      <c r="G129" s="12"/>
      <c r="H129" s="11"/>
      <c r="I129" s="11"/>
      <c r="J129" s="11"/>
      <c r="K129" s="11"/>
      <c r="L129" s="11"/>
      <c r="M129" s="11"/>
      <c r="N129" s="11"/>
      <c r="O129" s="11"/>
      <c r="P129" s="11"/>
      <c r="Q129" s="11"/>
      <c r="R129" s="11"/>
      <c r="S129" s="11"/>
    </row>
    <row r="130" spans="1:19">
      <c r="A130" s="11"/>
      <c r="B130" s="11"/>
      <c r="C130" s="11"/>
      <c r="D130" s="11"/>
      <c r="E130" s="11"/>
      <c r="F130" s="11"/>
      <c r="G130" s="12"/>
      <c r="H130" s="11"/>
      <c r="I130" s="11"/>
      <c r="J130" s="11"/>
      <c r="K130" s="11"/>
      <c r="L130" s="11"/>
      <c r="M130" s="11"/>
      <c r="N130" s="11"/>
      <c r="O130" s="11"/>
      <c r="P130" s="11"/>
      <c r="Q130" s="11"/>
      <c r="R130" s="11"/>
      <c r="S130" s="11"/>
    </row>
    <row r="131" spans="1:19">
      <c r="A131" s="11"/>
      <c r="B131" s="11"/>
      <c r="C131" s="11"/>
      <c r="D131" s="11"/>
      <c r="E131" s="11"/>
      <c r="F131" s="11"/>
      <c r="G131" s="12"/>
      <c r="H131" s="11"/>
      <c r="I131" s="11"/>
      <c r="J131" s="11"/>
      <c r="K131" s="11"/>
      <c r="L131" s="11"/>
      <c r="M131" s="11"/>
      <c r="N131" s="11"/>
      <c r="O131" s="11"/>
      <c r="P131" s="11"/>
      <c r="Q131" s="11"/>
      <c r="R131" s="11"/>
      <c r="S131" s="11"/>
    </row>
    <row r="132" spans="1:19">
      <c r="A132" s="11"/>
      <c r="B132" s="11"/>
      <c r="C132" s="11"/>
      <c r="D132" s="11"/>
      <c r="E132" s="11"/>
      <c r="F132" s="11"/>
      <c r="G132" s="12"/>
      <c r="H132" s="11"/>
      <c r="I132" s="11"/>
      <c r="J132" s="11"/>
      <c r="K132" s="11"/>
      <c r="L132" s="11"/>
      <c r="M132" s="11"/>
      <c r="N132" s="11"/>
      <c r="O132" s="11"/>
      <c r="P132" s="11"/>
      <c r="Q132" s="11"/>
      <c r="R132" s="11"/>
      <c r="S132" s="11"/>
    </row>
    <row r="133" spans="1:19">
      <c r="A133" s="11"/>
      <c r="B133" s="11"/>
      <c r="C133" s="11"/>
      <c r="D133" s="11"/>
      <c r="E133" s="11"/>
      <c r="F133" s="11"/>
      <c r="G133" s="12"/>
      <c r="H133" s="11"/>
      <c r="I133" s="11"/>
      <c r="J133" s="11"/>
      <c r="K133" s="11"/>
      <c r="L133" s="11"/>
      <c r="M133" s="11"/>
      <c r="N133" s="11"/>
      <c r="O133" s="11"/>
      <c r="P133" s="11"/>
      <c r="Q133" s="11"/>
      <c r="R133" s="11"/>
      <c r="S133" s="11"/>
    </row>
    <row r="134" spans="1:19">
      <c r="A134" s="11"/>
      <c r="B134" s="11"/>
      <c r="C134" s="11"/>
      <c r="D134" s="11"/>
      <c r="E134" s="11"/>
      <c r="F134" s="11"/>
      <c r="G134" s="12"/>
      <c r="H134" s="11"/>
      <c r="I134" s="11"/>
      <c r="J134" s="11"/>
      <c r="K134" s="11"/>
      <c r="L134" s="11"/>
      <c r="M134" s="11"/>
      <c r="N134" s="11"/>
      <c r="O134" s="11"/>
      <c r="P134" s="11"/>
      <c r="Q134" s="11"/>
      <c r="R134" s="11"/>
      <c r="S134" s="11"/>
    </row>
    <row r="135" spans="1:19">
      <c r="A135" s="11"/>
      <c r="B135" s="11"/>
      <c r="C135" s="11"/>
      <c r="D135" s="11"/>
      <c r="E135" s="11"/>
      <c r="F135" s="11"/>
      <c r="G135" s="12"/>
      <c r="H135" s="11"/>
      <c r="I135" s="11"/>
      <c r="J135" s="11"/>
      <c r="K135" s="11"/>
      <c r="L135" s="11"/>
      <c r="M135" s="11"/>
      <c r="N135" s="11"/>
      <c r="O135" s="11"/>
      <c r="P135" s="11"/>
      <c r="Q135" s="11"/>
      <c r="R135" s="11"/>
      <c r="S135" s="11"/>
    </row>
    <row r="136" spans="1:19">
      <c r="A136" s="11"/>
      <c r="B136" s="11"/>
      <c r="C136" s="11"/>
      <c r="D136" s="11"/>
      <c r="E136" s="11"/>
      <c r="F136" s="11"/>
      <c r="G136" s="12"/>
      <c r="H136" s="11"/>
      <c r="I136" s="11"/>
      <c r="J136" s="11"/>
      <c r="K136" s="11"/>
      <c r="L136" s="11"/>
      <c r="M136" s="11"/>
      <c r="N136" s="11"/>
      <c r="O136" s="11"/>
      <c r="P136" s="11"/>
      <c r="Q136" s="11"/>
      <c r="R136" s="11"/>
      <c r="S136" s="11"/>
    </row>
    <row r="137" spans="1:19">
      <c r="A137" s="11"/>
      <c r="B137" s="11"/>
      <c r="C137" s="11"/>
      <c r="D137" s="11"/>
      <c r="E137" s="11"/>
      <c r="F137" s="11"/>
      <c r="G137" s="12"/>
      <c r="H137" s="11"/>
      <c r="I137" s="11"/>
      <c r="J137" s="11"/>
      <c r="K137" s="11"/>
      <c r="L137" s="11"/>
      <c r="M137" s="11"/>
      <c r="N137" s="11"/>
      <c r="O137" s="11"/>
      <c r="P137" s="11"/>
      <c r="Q137" s="11"/>
      <c r="R137" s="11"/>
      <c r="S137" s="11"/>
    </row>
    <row r="138" spans="1:19">
      <c r="A138" s="11"/>
      <c r="B138" s="11"/>
      <c r="C138" s="11"/>
      <c r="D138" s="11"/>
      <c r="E138" s="11"/>
      <c r="F138" s="11"/>
      <c r="G138" s="12"/>
      <c r="H138" s="11"/>
      <c r="I138" s="11"/>
      <c r="J138" s="11"/>
      <c r="K138" s="11"/>
      <c r="L138" s="11"/>
      <c r="M138" s="11"/>
      <c r="N138" s="11"/>
      <c r="O138" s="11"/>
      <c r="P138" s="11"/>
      <c r="Q138" s="11"/>
      <c r="R138" s="11"/>
      <c r="S138" s="11"/>
    </row>
    <row r="139" spans="1:19">
      <c r="A139" s="11"/>
      <c r="B139" s="11"/>
      <c r="C139" s="11"/>
      <c r="D139" s="11"/>
      <c r="E139" s="11"/>
      <c r="F139" s="11"/>
      <c r="G139" s="12"/>
      <c r="H139" s="11"/>
      <c r="I139" s="11"/>
      <c r="J139" s="11"/>
      <c r="K139" s="11"/>
      <c r="L139" s="11"/>
      <c r="M139" s="11"/>
      <c r="N139" s="11"/>
      <c r="O139" s="11"/>
      <c r="P139" s="11"/>
      <c r="Q139" s="11"/>
      <c r="R139" s="11"/>
      <c r="S139" s="11"/>
    </row>
    <row r="140" spans="1:19">
      <c r="A140" s="11"/>
      <c r="B140" s="11"/>
      <c r="C140" s="11"/>
      <c r="D140" s="11"/>
      <c r="E140" s="11"/>
      <c r="F140" s="11"/>
      <c r="G140" s="12"/>
      <c r="H140" s="11"/>
      <c r="I140" s="11"/>
      <c r="J140" s="11"/>
      <c r="K140" s="11"/>
      <c r="L140" s="11"/>
      <c r="M140" s="11"/>
      <c r="N140" s="11"/>
      <c r="O140" s="11"/>
      <c r="P140" s="11"/>
      <c r="Q140" s="11"/>
      <c r="R140" s="11"/>
      <c r="S140" s="11"/>
    </row>
    <row r="141" spans="1:19">
      <c r="A141" s="11"/>
      <c r="B141" s="11"/>
      <c r="C141" s="11"/>
      <c r="D141" s="11"/>
      <c r="E141" s="11"/>
      <c r="F141" s="11"/>
      <c r="G141" s="12"/>
      <c r="H141" s="11"/>
      <c r="I141" s="11"/>
      <c r="J141" s="11"/>
      <c r="K141" s="11"/>
      <c r="L141" s="11"/>
      <c r="M141" s="11"/>
      <c r="N141" s="11"/>
      <c r="O141" s="11"/>
      <c r="P141" s="11"/>
      <c r="Q141" s="11"/>
      <c r="R141" s="11"/>
      <c r="S141" s="11"/>
    </row>
    <row r="142" spans="1:19">
      <c r="A142" s="11"/>
      <c r="B142" s="11"/>
      <c r="C142" s="11"/>
      <c r="D142" s="11"/>
      <c r="E142" s="11"/>
      <c r="F142" s="11"/>
      <c r="G142" s="12"/>
      <c r="H142" s="11"/>
      <c r="I142" s="11"/>
      <c r="J142" s="11"/>
      <c r="K142" s="11"/>
      <c r="L142" s="11"/>
      <c r="M142" s="11"/>
      <c r="N142" s="11"/>
      <c r="O142" s="11"/>
      <c r="P142" s="11"/>
      <c r="Q142" s="11"/>
      <c r="R142" s="11"/>
      <c r="S142" s="11"/>
    </row>
    <row r="143" spans="1:19">
      <c r="A143" s="11"/>
      <c r="B143" s="11"/>
      <c r="C143" s="11"/>
      <c r="D143" s="11"/>
      <c r="E143" s="11"/>
      <c r="F143" s="11"/>
      <c r="G143" s="12"/>
      <c r="H143" s="11"/>
      <c r="I143" s="11"/>
      <c r="J143" s="11"/>
      <c r="K143" s="11"/>
      <c r="L143" s="11"/>
      <c r="M143" s="11"/>
      <c r="N143" s="11"/>
      <c r="O143" s="11"/>
      <c r="P143" s="11"/>
      <c r="Q143" s="11"/>
      <c r="R143" s="11"/>
      <c r="S143" s="11"/>
    </row>
    <row r="144" spans="1:19">
      <c r="A144" s="11"/>
      <c r="B144" s="11"/>
      <c r="C144" s="11"/>
      <c r="D144" s="11"/>
      <c r="E144" s="11"/>
      <c r="F144" s="11"/>
      <c r="G144" s="12"/>
      <c r="H144" s="11"/>
      <c r="I144" s="11"/>
      <c r="J144" s="11"/>
      <c r="K144" s="11"/>
      <c r="L144" s="11"/>
      <c r="M144" s="11"/>
      <c r="N144" s="11"/>
      <c r="O144" s="11"/>
      <c r="P144" s="11"/>
      <c r="Q144" s="11"/>
      <c r="R144" s="11"/>
      <c r="S144" s="11"/>
    </row>
    <row r="145" spans="1:19">
      <c r="A145" s="11"/>
      <c r="B145" s="11"/>
      <c r="C145" s="11"/>
      <c r="D145" s="11"/>
      <c r="E145" s="11"/>
      <c r="F145" s="11"/>
      <c r="G145" s="12"/>
      <c r="H145" s="11"/>
      <c r="I145" s="11"/>
      <c r="J145" s="11"/>
      <c r="K145" s="11"/>
      <c r="L145" s="11"/>
      <c r="M145" s="11"/>
      <c r="N145" s="11"/>
      <c r="O145" s="11"/>
      <c r="P145" s="11"/>
      <c r="Q145" s="11"/>
      <c r="R145" s="11"/>
      <c r="S145" s="11"/>
    </row>
    <row r="146" spans="1:19">
      <c r="A146" s="11"/>
      <c r="B146" s="11"/>
      <c r="C146" s="11"/>
      <c r="D146" s="11"/>
      <c r="E146" s="11"/>
      <c r="F146" s="11"/>
      <c r="G146" s="12"/>
      <c r="H146" s="11"/>
      <c r="I146" s="11"/>
      <c r="J146" s="11"/>
      <c r="K146" s="11"/>
      <c r="L146" s="11"/>
      <c r="M146" s="11"/>
      <c r="N146" s="11"/>
      <c r="O146" s="11"/>
      <c r="P146" s="11"/>
      <c r="Q146" s="11"/>
      <c r="R146" s="11"/>
      <c r="S146" s="11"/>
    </row>
    <row r="147" spans="1:19">
      <c r="A147" s="11"/>
      <c r="B147" s="11"/>
      <c r="C147" s="11"/>
      <c r="D147" s="11"/>
      <c r="E147" s="11"/>
      <c r="F147" s="11"/>
      <c r="G147" s="12"/>
      <c r="H147" s="11"/>
      <c r="I147" s="11"/>
      <c r="J147" s="11"/>
      <c r="K147" s="11"/>
      <c r="L147" s="11"/>
      <c r="M147" s="11"/>
      <c r="N147" s="11"/>
      <c r="O147" s="11"/>
      <c r="P147" s="11"/>
      <c r="Q147" s="11"/>
      <c r="R147" s="11"/>
      <c r="S147" s="11"/>
    </row>
    <row r="148" spans="1:19">
      <c r="A148" s="11"/>
      <c r="B148" s="11"/>
      <c r="C148" s="11"/>
      <c r="D148" s="11"/>
      <c r="E148" s="11"/>
      <c r="F148" s="11"/>
      <c r="G148" s="12"/>
      <c r="H148" s="11"/>
      <c r="I148" s="11"/>
      <c r="J148" s="11"/>
      <c r="K148" s="11"/>
      <c r="L148" s="11"/>
      <c r="M148" s="11"/>
      <c r="N148" s="11"/>
      <c r="O148" s="11"/>
      <c r="P148" s="11"/>
      <c r="Q148" s="11"/>
      <c r="R148" s="11"/>
      <c r="S148" s="11"/>
    </row>
    <row r="149" spans="1:19">
      <c r="A149" s="11"/>
      <c r="B149" s="11"/>
      <c r="C149" s="11"/>
      <c r="D149" s="11"/>
      <c r="E149" s="11"/>
      <c r="F149" s="11"/>
      <c r="G149" s="12"/>
      <c r="H149" s="11"/>
      <c r="I149" s="11"/>
      <c r="J149" s="11"/>
      <c r="K149" s="11"/>
      <c r="L149" s="11"/>
      <c r="M149" s="11"/>
      <c r="N149" s="11"/>
      <c r="O149" s="11"/>
      <c r="P149" s="11"/>
      <c r="Q149" s="11"/>
      <c r="R149" s="11"/>
      <c r="S149" s="11"/>
    </row>
    <row r="150" spans="1:19">
      <c r="A150" s="11"/>
      <c r="B150" s="11"/>
      <c r="C150" s="11"/>
      <c r="D150" s="11"/>
      <c r="E150" s="11"/>
      <c r="F150" s="11"/>
      <c r="G150" s="12"/>
      <c r="H150" s="11"/>
      <c r="I150" s="11"/>
      <c r="J150" s="11"/>
      <c r="K150" s="11"/>
      <c r="L150" s="11"/>
      <c r="M150" s="11"/>
      <c r="N150" s="11"/>
      <c r="O150" s="11"/>
      <c r="P150" s="11"/>
      <c r="Q150" s="11"/>
      <c r="R150" s="11"/>
      <c r="S150" s="11"/>
    </row>
    <row r="151" spans="1:19">
      <c r="A151" s="11"/>
      <c r="B151" s="11"/>
      <c r="C151" s="11"/>
      <c r="D151" s="11"/>
      <c r="E151" s="11"/>
      <c r="F151" s="11"/>
      <c r="G151" s="12"/>
      <c r="H151" s="11"/>
      <c r="I151" s="11"/>
      <c r="J151" s="11"/>
      <c r="K151" s="11"/>
      <c r="L151" s="11"/>
      <c r="M151" s="11"/>
      <c r="N151" s="11"/>
      <c r="O151" s="11"/>
      <c r="P151" s="11"/>
      <c r="Q151" s="11"/>
      <c r="R151" s="11"/>
      <c r="S151" s="11"/>
    </row>
    <row r="152" spans="1:19">
      <c r="A152" s="11"/>
      <c r="B152" s="11"/>
      <c r="C152" s="11"/>
      <c r="D152" s="11"/>
      <c r="E152" s="11"/>
      <c r="F152" s="11"/>
      <c r="G152" s="12"/>
      <c r="H152" s="11"/>
      <c r="I152" s="11"/>
      <c r="J152" s="11"/>
      <c r="K152" s="11"/>
      <c r="L152" s="11"/>
      <c r="M152" s="11"/>
      <c r="N152" s="11"/>
      <c r="O152" s="11"/>
      <c r="P152" s="11"/>
      <c r="Q152" s="11"/>
      <c r="R152" s="11"/>
      <c r="S152" s="11"/>
    </row>
    <row r="153" spans="1:19">
      <c r="A153" s="11"/>
      <c r="B153" s="11"/>
      <c r="C153" s="11"/>
      <c r="D153" s="11"/>
      <c r="E153" s="11"/>
      <c r="F153" s="11"/>
      <c r="G153" s="12"/>
      <c r="H153" s="11"/>
      <c r="I153" s="11"/>
      <c r="J153" s="11"/>
      <c r="K153" s="11"/>
      <c r="L153" s="11"/>
      <c r="M153" s="11"/>
      <c r="N153" s="11"/>
      <c r="O153" s="11"/>
      <c r="P153" s="11"/>
      <c r="Q153" s="11"/>
      <c r="R153" s="11"/>
      <c r="S153" s="11"/>
    </row>
    <row r="154" spans="1:19">
      <c r="A154" s="11"/>
      <c r="B154" s="11"/>
      <c r="C154" s="11"/>
      <c r="D154" s="11"/>
      <c r="E154" s="11"/>
      <c r="F154" s="11"/>
      <c r="G154" s="12"/>
      <c r="H154" s="11"/>
      <c r="I154" s="11"/>
      <c r="J154" s="11"/>
      <c r="K154" s="11"/>
      <c r="L154" s="11"/>
      <c r="M154" s="11"/>
      <c r="N154" s="11"/>
      <c r="O154" s="11"/>
      <c r="P154" s="11"/>
      <c r="Q154" s="11"/>
      <c r="R154" s="11"/>
      <c r="S154" s="11"/>
    </row>
    <row r="155" spans="1:19">
      <c r="A155" s="11"/>
      <c r="B155" s="11"/>
      <c r="C155" s="11"/>
      <c r="D155" s="11"/>
      <c r="E155" s="11"/>
      <c r="F155" s="11"/>
      <c r="G155" s="12"/>
      <c r="H155" s="11"/>
      <c r="I155" s="11"/>
      <c r="J155" s="11"/>
      <c r="K155" s="11"/>
      <c r="L155" s="11"/>
      <c r="M155" s="11"/>
      <c r="N155" s="11"/>
      <c r="O155" s="11"/>
      <c r="P155" s="11"/>
      <c r="Q155" s="11"/>
      <c r="R155" s="11"/>
      <c r="S155" s="11"/>
    </row>
    <row r="156" spans="1:19">
      <c r="A156" s="11"/>
      <c r="B156" s="11"/>
      <c r="C156" s="11"/>
      <c r="D156" s="11"/>
      <c r="E156" s="11"/>
      <c r="F156" s="11"/>
      <c r="G156" s="12"/>
      <c r="H156" s="11"/>
      <c r="I156" s="11"/>
      <c r="J156" s="11"/>
      <c r="K156" s="11"/>
      <c r="L156" s="11"/>
      <c r="M156" s="11"/>
      <c r="N156" s="11"/>
      <c r="O156" s="11"/>
      <c r="P156" s="11"/>
      <c r="Q156" s="11"/>
      <c r="R156" s="11"/>
      <c r="S156" s="11"/>
    </row>
    <row r="157" spans="1:19">
      <c r="A157" s="11"/>
      <c r="B157" s="11"/>
      <c r="C157" s="11"/>
      <c r="D157" s="11"/>
      <c r="E157" s="11"/>
      <c r="F157" s="11"/>
      <c r="G157" s="12"/>
      <c r="H157" s="11"/>
      <c r="I157" s="11"/>
      <c r="J157" s="11"/>
      <c r="K157" s="11"/>
      <c r="L157" s="11"/>
      <c r="M157" s="11"/>
      <c r="N157" s="11"/>
      <c r="O157" s="11"/>
      <c r="P157" s="11"/>
      <c r="Q157" s="11"/>
      <c r="R157" s="11"/>
      <c r="S157" s="11"/>
    </row>
    <row r="158" spans="1:19">
      <c r="A158" s="11"/>
      <c r="B158" s="11"/>
      <c r="C158" s="11"/>
      <c r="D158" s="11"/>
      <c r="E158" s="11"/>
      <c r="F158" s="11"/>
      <c r="G158" s="12"/>
      <c r="H158" s="11"/>
      <c r="I158" s="11"/>
      <c r="J158" s="11"/>
      <c r="K158" s="11"/>
      <c r="L158" s="11"/>
      <c r="M158" s="11"/>
      <c r="N158" s="11"/>
      <c r="O158" s="11"/>
      <c r="P158" s="11"/>
      <c r="Q158" s="11"/>
      <c r="R158" s="11"/>
      <c r="S158" s="11"/>
    </row>
    <row r="159" spans="1:19">
      <c r="A159" s="11"/>
      <c r="B159" s="11"/>
      <c r="C159" s="11"/>
      <c r="D159" s="11"/>
      <c r="E159" s="11"/>
      <c r="F159" s="11"/>
      <c r="G159" s="12"/>
      <c r="H159" s="11"/>
      <c r="I159" s="11"/>
      <c r="J159" s="11"/>
      <c r="K159" s="11"/>
      <c r="L159" s="11"/>
      <c r="M159" s="11"/>
      <c r="N159" s="11"/>
      <c r="O159" s="11"/>
      <c r="P159" s="11"/>
      <c r="Q159" s="11"/>
      <c r="R159" s="11"/>
      <c r="S159" s="11"/>
    </row>
    <row r="160" spans="1:19">
      <c r="A160" s="11"/>
      <c r="B160" s="11"/>
      <c r="C160" s="11"/>
      <c r="D160" s="11"/>
      <c r="E160" s="11"/>
      <c r="F160" s="11"/>
      <c r="G160" s="12"/>
      <c r="H160" s="11"/>
      <c r="I160" s="11"/>
      <c r="J160" s="11"/>
      <c r="K160" s="11"/>
      <c r="L160" s="11"/>
      <c r="M160" s="11"/>
      <c r="N160" s="11"/>
      <c r="O160" s="11"/>
      <c r="P160" s="11"/>
      <c r="Q160" s="11"/>
      <c r="R160" s="11"/>
      <c r="S160" s="11"/>
    </row>
    <row r="161" spans="1:19">
      <c r="A161" s="11"/>
      <c r="B161" s="11"/>
      <c r="C161" s="11"/>
      <c r="D161" s="11"/>
      <c r="E161" s="11"/>
      <c r="F161" s="11"/>
      <c r="G161" s="12"/>
      <c r="H161" s="11"/>
      <c r="I161" s="11"/>
      <c r="J161" s="11"/>
      <c r="K161" s="11"/>
      <c r="L161" s="11"/>
      <c r="M161" s="11"/>
      <c r="N161" s="11"/>
      <c r="O161" s="11"/>
      <c r="P161" s="11"/>
      <c r="Q161" s="11"/>
      <c r="R161" s="11"/>
      <c r="S161" s="11"/>
    </row>
    <row r="162" spans="1:19">
      <c r="A162" s="11"/>
      <c r="B162" s="11"/>
      <c r="C162" s="11"/>
      <c r="D162" s="11"/>
      <c r="E162" s="11"/>
      <c r="F162" s="11"/>
      <c r="G162" s="12"/>
      <c r="H162" s="11"/>
      <c r="I162" s="11"/>
      <c r="J162" s="11"/>
      <c r="K162" s="11"/>
      <c r="L162" s="11"/>
      <c r="M162" s="11"/>
      <c r="N162" s="11"/>
      <c r="O162" s="11"/>
      <c r="P162" s="11"/>
      <c r="Q162" s="11"/>
      <c r="R162" s="11"/>
      <c r="S162" s="11"/>
    </row>
    <row r="163" spans="1:19">
      <c r="A163" s="11"/>
      <c r="B163" s="11"/>
      <c r="C163" s="11"/>
      <c r="D163" s="11"/>
      <c r="E163" s="11"/>
      <c r="F163" s="11"/>
      <c r="G163" s="12"/>
      <c r="H163" s="11"/>
      <c r="I163" s="11"/>
      <c r="J163" s="11"/>
      <c r="K163" s="11"/>
      <c r="L163" s="11"/>
      <c r="M163" s="11"/>
      <c r="N163" s="11"/>
      <c r="O163" s="11"/>
      <c r="P163" s="11"/>
      <c r="Q163" s="11"/>
      <c r="R163" s="11"/>
      <c r="S163" s="11"/>
    </row>
    <row r="164" spans="1:19">
      <c r="A164" s="11"/>
      <c r="B164" s="11"/>
      <c r="C164" s="11"/>
      <c r="D164" s="11"/>
      <c r="E164" s="11"/>
      <c r="F164" s="11"/>
      <c r="G164" s="12"/>
      <c r="H164" s="11"/>
      <c r="I164" s="11"/>
      <c r="J164" s="11"/>
      <c r="K164" s="11"/>
      <c r="L164" s="11"/>
      <c r="M164" s="11"/>
      <c r="N164" s="11"/>
      <c r="O164" s="11"/>
      <c r="P164" s="11"/>
      <c r="Q164" s="11"/>
      <c r="R164" s="11"/>
      <c r="S164" s="11"/>
    </row>
    <row r="165" spans="1:19">
      <c r="A165" s="11"/>
      <c r="B165" s="11"/>
      <c r="C165" s="11"/>
      <c r="D165" s="11"/>
      <c r="E165" s="11"/>
      <c r="F165" s="11"/>
      <c r="G165" s="12"/>
      <c r="H165" s="11"/>
      <c r="I165" s="11"/>
      <c r="J165" s="11"/>
      <c r="K165" s="11"/>
      <c r="L165" s="11"/>
      <c r="M165" s="11"/>
      <c r="N165" s="11"/>
      <c r="O165" s="11"/>
      <c r="P165" s="11"/>
      <c r="Q165" s="11"/>
      <c r="R165" s="11"/>
      <c r="S165" s="11"/>
    </row>
    <row r="166" spans="1:19">
      <c r="A166" s="11"/>
      <c r="B166" s="11"/>
      <c r="C166" s="11"/>
      <c r="D166" s="11"/>
      <c r="E166" s="11"/>
      <c r="F166" s="11"/>
      <c r="G166" s="12"/>
      <c r="H166" s="11"/>
      <c r="I166" s="11"/>
      <c r="J166" s="11"/>
      <c r="K166" s="11"/>
      <c r="L166" s="11"/>
      <c r="M166" s="11"/>
      <c r="N166" s="11"/>
      <c r="O166" s="11"/>
      <c r="P166" s="11"/>
      <c r="Q166" s="11"/>
      <c r="R166" s="11"/>
      <c r="S166" s="11"/>
    </row>
    <row r="167" spans="1:19">
      <c r="A167" s="11"/>
      <c r="B167" s="11"/>
      <c r="C167" s="11"/>
      <c r="D167" s="11"/>
      <c r="E167" s="11"/>
      <c r="F167" s="11"/>
      <c r="G167" s="12"/>
      <c r="H167" s="11"/>
      <c r="I167" s="11"/>
      <c r="J167" s="11"/>
      <c r="K167" s="11"/>
      <c r="L167" s="11"/>
      <c r="M167" s="11"/>
      <c r="N167" s="11"/>
      <c r="O167" s="11"/>
      <c r="P167" s="11"/>
      <c r="Q167" s="11"/>
      <c r="R167" s="11"/>
      <c r="S167" s="11"/>
    </row>
    <row r="168" spans="1:19">
      <c r="A168" s="11"/>
      <c r="B168" s="11"/>
      <c r="C168" s="11"/>
      <c r="D168" s="11"/>
      <c r="E168" s="11"/>
      <c r="F168" s="11"/>
      <c r="G168" s="12"/>
      <c r="H168" s="11"/>
      <c r="I168" s="11"/>
      <c r="J168" s="11"/>
      <c r="K168" s="11"/>
      <c r="L168" s="11"/>
      <c r="M168" s="11"/>
      <c r="N168" s="11"/>
      <c r="O168" s="11"/>
      <c r="P168" s="11"/>
      <c r="Q168" s="11"/>
      <c r="R168" s="11"/>
      <c r="S168" s="11"/>
    </row>
    <row r="169" spans="1:19">
      <c r="A169" s="11"/>
      <c r="B169" s="11"/>
      <c r="C169" s="11"/>
      <c r="D169" s="11"/>
      <c r="E169" s="11"/>
      <c r="F169" s="11"/>
      <c r="G169" s="12"/>
      <c r="H169" s="11"/>
      <c r="I169" s="11"/>
      <c r="J169" s="11"/>
      <c r="K169" s="11"/>
      <c r="L169" s="11"/>
      <c r="M169" s="11"/>
      <c r="N169" s="11"/>
      <c r="O169" s="11"/>
      <c r="P169" s="11"/>
      <c r="Q169" s="11"/>
      <c r="R169" s="11"/>
      <c r="S169" s="11"/>
    </row>
    <row r="170" spans="1:19">
      <c r="A170" s="11"/>
      <c r="B170" s="11"/>
      <c r="C170" s="11"/>
      <c r="D170" s="11"/>
      <c r="E170" s="11"/>
      <c r="F170" s="11"/>
      <c r="G170" s="12"/>
      <c r="H170" s="11"/>
      <c r="I170" s="11"/>
      <c r="J170" s="11"/>
      <c r="K170" s="11"/>
      <c r="L170" s="11"/>
      <c r="M170" s="11"/>
      <c r="N170" s="11"/>
      <c r="O170" s="11"/>
      <c r="P170" s="11"/>
      <c r="Q170" s="11"/>
      <c r="R170" s="11"/>
      <c r="S170" s="11"/>
    </row>
    <row r="171" spans="1:19">
      <c r="A171" s="11"/>
      <c r="B171" s="11"/>
      <c r="C171" s="11"/>
      <c r="D171" s="11"/>
      <c r="E171" s="11"/>
      <c r="F171" s="11"/>
      <c r="G171" s="12"/>
      <c r="H171" s="11"/>
      <c r="I171" s="11"/>
      <c r="J171" s="11"/>
      <c r="K171" s="11"/>
      <c r="L171" s="11"/>
      <c r="M171" s="11"/>
      <c r="N171" s="11"/>
      <c r="O171" s="11"/>
      <c r="P171" s="11"/>
      <c r="Q171" s="11"/>
      <c r="R171" s="11"/>
      <c r="S171" s="11"/>
    </row>
    <row r="172" spans="1:19">
      <c r="A172" s="11"/>
      <c r="B172" s="11"/>
      <c r="C172" s="11"/>
      <c r="D172" s="11"/>
      <c r="E172" s="11"/>
      <c r="F172" s="11"/>
      <c r="G172" s="12"/>
      <c r="H172" s="11"/>
      <c r="I172" s="11"/>
      <c r="J172" s="11"/>
      <c r="K172" s="11"/>
      <c r="L172" s="11"/>
      <c r="M172" s="11"/>
      <c r="N172" s="11"/>
      <c r="O172" s="11"/>
      <c r="P172" s="11"/>
      <c r="Q172" s="11"/>
      <c r="R172" s="11"/>
      <c r="S172" s="11"/>
    </row>
    <row r="173" spans="1:19">
      <c r="A173" s="11"/>
      <c r="B173" s="11"/>
      <c r="C173" s="11"/>
      <c r="D173" s="11"/>
      <c r="E173" s="11"/>
      <c r="F173" s="11"/>
      <c r="G173" s="12"/>
      <c r="H173" s="11"/>
      <c r="I173" s="11"/>
      <c r="J173" s="11"/>
      <c r="K173" s="11"/>
      <c r="L173" s="11"/>
      <c r="M173" s="11"/>
      <c r="N173" s="11"/>
      <c r="O173" s="11"/>
      <c r="P173" s="11"/>
      <c r="Q173" s="11"/>
      <c r="R173" s="11"/>
      <c r="S173" s="11"/>
    </row>
    <row r="174" spans="1:19">
      <c r="A174" s="11"/>
      <c r="B174" s="11"/>
      <c r="C174" s="11"/>
      <c r="D174" s="11"/>
      <c r="E174" s="11"/>
      <c r="F174" s="11"/>
      <c r="G174" s="12"/>
      <c r="H174" s="11"/>
      <c r="I174" s="11"/>
      <c r="J174" s="11"/>
      <c r="K174" s="11"/>
      <c r="L174" s="11"/>
      <c r="M174" s="11"/>
      <c r="N174" s="11"/>
      <c r="O174" s="11"/>
      <c r="P174" s="11"/>
      <c r="Q174" s="11"/>
      <c r="R174" s="11"/>
      <c r="S174" s="11"/>
    </row>
    <row r="175" spans="1:19">
      <c r="A175" s="11"/>
      <c r="B175" s="11"/>
      <c r="C175" s="11"/>
      <c r="D175" s="11"/>
      <c r="E175" s="11"/>
      <c r="F175" s="11"/>
      <c r="G175" s="12"/>
      <c r="H175" s="11"/>
      <c r="I175" s="11"/>
      <c r="J175" s="11"/>
      <c r="K175" s="11"/>
      <c r="L175" s="11"/>
      <c r="M175" s="11"/>
      <c r="N175" s="11"/>
      <c r="O175" s="11"/>
      <c r="P175" s="11"/>
      <c r="Q175" s="11"/>
      <c r="R175" s="11"/>
      <c r="S175" s="11"/>
    </row>
    <row r="176" spans="1:19">
      <c r="A176" s="11"/>
      <c r="B176" s="11"/>
      <c r="C176" s="11"/>
      <c r="D176" s="11"/>
      <c r="E176" s="11"/>
      <c r="F176" s="11"/>
      <c r="G176" s="12"/>
      <c r="H176" s="11"/>
      <c r="I176" s="11"/>
      <c r="J176" s="11"/>
      <c r="K176" s="11"/>
      <c r="L176" s="11"/>
      <c r="M176" s="11"/>
      <c r="N176" s="11"/>
      <c r="O176" s="11"/>
      <c r="P176" s="11"/>
      <c r="Q176" s="11"/>
      <c r="R176" s="11"/>
      <c r="S176" s="11"/>
    </row>
    <row r="177" spans="1:19">
      <c r="A177" s="11"/>
      <c r="B177" s="11"/>
      <c r="C177" s="11"/>
      <c r="D177" s="11"/>
      <c r="E177" s="11"/>
      <c r="F177" s="11"/>
      <c r="G177" s="12"/>
      <c r="H177" s="11"/>
      <c r="I177" s="11"/>
      <c r="J177" s="11"/>
      <c r="K177" s="11"/>
      <c r="L177" s="11"/>
      <c r="M177" s="11"/>
      <c r="N177" s="11"/>
      <c r="O177" s="11"/>
      <c r="P177" s="11"/>
      <c r="Q177" s="11"/>
      <c r="R177" s="11"/>
      <c r="S177" s="11"/>
    </row>
    <row r="178" spans="1:19">
      <c r="A178" s="11"/>
      <c r="B178" s="11"/>
      <c r="C178" s="11"/>
      <c r="D178" s="11"/>
      <c r="E178" s="11"/>
      <c r="F178" s="11"/>
      <c r="G178" s="12"/>
      <c r="H178" s="11"/>
      <c r="I178" s="11"/>
      <c r="J178" s="11"/>
      <c r="K178" s="11"/>
      <c r="L178" s="11"/>
      <c r="M178" s="11"/>
      <c r="N178" s="11"/>
      <c r="O178" s="11"/>
      <c r="P178" s="11"/>
      <c r="Q178" s="11"/>
      <c r="R178" s="11"/>
      <c r="S178" s="11"/>
    </row>
    <row r="179" spans="1:19">
      <c r="A179" s="11"/>
      <c r="B179" s="11"/>
      <c r="C179" s="11"/>
      <c r="D179" s="11"/>
      <c r="E179" s="11"/>
      <c r="F179" s="11"/>
      <c r="G179" s="12"/>
      <c r="H179" s="11"/>
      <c r="I179" s="11"/>
      <c r="J179" s="11"/>
      <c r="K179" s="11"/>
      <c r="L179" s="11"/>
      <c r="M179" s="11"/>
      <c r="N179" s="11"/>
      <c r="O179" s="11"/>
      <c r="P179" s="11"/>
      <c r="Q179" s="11"/>
      <c r="R179" s="11"/>
      <c r="S179" s="11"/>
    </row>
    <row r="180" spans="1:19">
      <c r="A180" s="11"/>
      <c r="B180" s="11"/>
      <c r="C180" s="11"/>
      <c r="D180" s="11"/>
      <c r="E180" s="11"/>
      <c r="F180" s="11"/>
      <c r="G180" s="12"/>
      <c r="H180" s="11"/>
      <c r="I180" s="11"/>
      <c r="J180" s="11"/>
      <c r="K180" s="11"/>
      <c r="L180" s="11"/>
      <c r="M180" s="11"/>
      <c r="N180" s="11"/>
      <c r="O180" s="11"/>
      <c r="P180" s="11"/>
      <c r="Q180" s="11"/>
      <c r="R180" s="11"/>
      <c r="S180" s="11"/>
    </row>
    <row r="181" spans="1:19">
      <c r="A181" s="11"/>
      <c r="B181" s="11"/>
      <c r="C181" s="11"/>
      <c r="D181" s="11"/>
      <c r="E181" s="11"/>
      <c r="F181" s="11"/>
      <c r="G181" s="12"/>
      <c r="H181" s="11"/>
      <c r="I181" s="11"/>
      <c r="J181" s="11"/>
      <c r="K181" s="11"/>
      <c r="L181" s="11"/>
      <c r="M181" s="11"/>
      <c r="N181" s="11"/>
      <c r="O181" s="11"/>
      <c r="P181" s="11"/>
      <c r="Q181" s="11"/>
      <c r="R181" s="11"/>
      <c r="S181" s="11"/>
    </row>
    <row r="182" spans="1:19">
      <c r="A182" s="11"/>
      <c r="B182" s="11"/>
      <c r="C182" s="11"/>
      <c r="D182" s="11"/>
      <c r="E182" s="11"/>
      <c r="F182" s="11"/>
      <c r="G182" s="12"/>
      <c r="H182" s="11"/>
      <c r="I182" s="11"/>
      <c r="J182" s="11"/>
      <c r="K182" s="11"/>
      <c r="L182" s="11"/>
      <c r="M182" s="11"/>
      <c r="N182" s="11"/>
      <c r="O182" s="11"/>
      <c r="P182" s="11"/>
      <c r="Q182" s="11"/>
      <c r="R182" s="11"/>
      <c r="S182" s="11"/>
    </row>
    <row r="183" spans="1:19">
      <c r="A183" s="11"/>
      <c r="B183" s="11"/>
      <c r="C183" s="11"/>
      <c r="D183" s="11"/>
      <c r="E183" s="11"/>
      <c r="F183" s="11"/>
      <c r="G183" s="12"/>
      <c r="H183" s="11"/>
      <c r="I183" s="11"/>
      <c r="J183" s="11"/>
      <c r="K183" s="11"/>
      <c r="L183" s="11"/>
      <c r="M183" s="11"/>
      <c r="N183" s="11"/>
      <c r="O183" s="11"/>
      <c r="P183" s="11"/>
      <c r="Q183" s="11"/>
      <c r="R183" s="11"/>
      <c r="S183" s="11"/>
    </row>
    <row r="184" spans="1:19">
      <c r="A184" s="11"/>
      <c r="B184" s="11"/>
      <c r="C184" s="11"/>
      <c r="D184" s="11"/>
      <c r="E184" s="11"/>
      <c r="F184" s="11"/>
      <c r="G184" s="12"/>
      <c r="H184" s="11"/>
      <c r="I184" s="11"/>
      <c r="J184" s="11"/>
      <c r="K184" s="11"/>
      <c r="L184" s="11"/>
      <c r="M184" s="11"/>
      <c r="N184" s="11"/>
      <c r="O184" s="11"/>
      <c r="P184" s="11"/>
      <c r="Q184" s="11"/>
      <c r="R184" s="11"/>
      <c r="S184" s="11"/>
    </row>
    <row r="185" spans="1:19">
      <c r="A185" s="11"/>
      <c r="B185" s="11"/>
      <c r="C185" s="11"/>
      <c r="D185" s="11"/>
      <c r="E185" s="11"/>
      <c r="F185" s="11"/>
      <c r="G185" s="12"/>
      <c r="H185" s="11"/>
      <c r="I185" s="11"/>
      <c r="J185" s="11"/>
      <c r="K185" s="11"/>
      <c r="L185" s="11"/>
      <c r="M185" s="11"/>
      <c r="N185" s="11"/>
      <c r="O185" s="11"/>
      <c r="P185" s="11"/>
      <c r="Q185" s="11"/>
      <c r="R185" s="11"/>
      <c r="S185" s="11"/>
    </row>
    <row r="186" spans="1:19">
      <c r="A186" s="11"/>
      <c r="B186" s="11"/>
      <c r="C186" s="11"/>
      <c r="D186" s="11"/>
      <c r="E186" s="11"/>
      <c r="F186" s="11"/>
      <c r="G186" s="12"/>
      <c r="H186" s="11"/>
      <c r="I186" s="11"/>
      <c r="J186" s="11"/>
      <c r="K186" s="11"/>
      <c r="L186" s="11"/>
      <c r="M186" s="11"/>
      <c r="N186" s="11"/>
      <c r="O186" s="11"/>
      <c r="P186" s="11"/>
      <c r="Q186" s="11"/>
      <c r="R186" s="11"/>
      <c r="S186" s="11"/>
    </row>
    <row r="187" spans="1:19">
      <c r="A187" s="11"/>
      <c r="B187" s="11"/>
      <c r="C187" s="11"/>
      <c r="D187" s="11"/>
      <c r="E187" s="11"/>
      <c r="F187" s="11"/>
      <c r="G187" s="12"/>
      <c r="H187" s="11"/>
      <c r="I187" s="11"/>
      <c r="J187" s="11"/>
      <c r="K187" s="11"/>
      <c r="L187" s="11"/>
      <c r="M187" s="11"/>
      <c r="N187" s="11"/>
      <c r="O187" s="11"/>
      <c r="P187" s="11"/>
      <c r="Q187" s="11"/>
      <c r="R187" s="11"/>
      <c r="S187" s="11"/>
    </row>
    <row r="188" spans="1:19">
      <c r="A188" s="11"/>
      <c r="B188" s="11"/>
      <c r="C188" s="11"/>
      <c r="D188" s="11"/>
      <c r="E188" s="11"/>
      <c r="F188" s="11"/>
      <c r="G188" s="12"/>
      <c r="H188" s="11"/>
      <c r="I188" s="11"/>
      <c r="J188" s="11"/>
      <c r="K188" s="11"/>
      <c r="L188" s="11"/>
      <c r="M188" s="11"/>
      <c r="N188" s="11"/>
      <c r="O188" s="11"/>
      <c r="P188" s="11"/>
      <c r="Q188" s="11"/>
      <c r="R188" s="11"/>
      <c r="S188" s="11"/>
    </row>
    <row r="189" spans="1:19">
      <c r="A189" s="11"/>
      <c r="B189" s="11"/>
      <c r="C189" s="11"/>
      <c r="D189" s="11"/>
      <c r="E189" s="11"/>
      <c r="F189" s="11"/>
      <c r="G189" s="12"/>
      <c r="H189" s="11"/>
      <c r="I189" s="11"/>
      <c r="J189" s="11"/>
      <c r="K189" s="11"/>
      <c r="L189" s="11"/>
      <c r="M189" s="11"/>
      <c r="N189" s="11"/>
      <c r="O189" s="11"/>
      <c r="P189" s="11"/>
      <c r="Q189" s="11"/>
      <c r="R189" s="11"/>
      <c r="S189" s="11"/>
    </row>
    <row r="190" spans="1:19">
      <c r="A190" s="11"/>
      <c r="B190" s="11"/>
      <c r="C190" s="11"/>
      <c r="D190" s="11"/>
      <c r="E190" s="11"/>
      <c r="F190" s="11"/>
      <c r="G190" s="12"/>
      <c r="H190" s="11"/>
      <c r="I190" s="11"/>
      <c r="J190" s="11"/>
      <c r="K190" s="11"/>
      <c r="L190" s="11"/>
      <c r="M190" s="11"/>
      <c r="N190" s="11"/>
      <c r="O190" s="11"/>
      <c r="P190" s="11"/>
      <c r="Q190" s="11"/>
      <c r="R190" s="11"/>
      <c r="S190" s="11"/>
    </row>
    <row r="191" spans="1:19">
      <c r="A191" s="11"/>
      <c r="B191" s="11"/>
      <c r="C191" s="11"/>
      <c r="D191" s="11"/>
      <c r="E191" s="11"/>
      <c r="F191" s="11"/>
      <c r="G191" s="12"/>
      <c r="H191" s="11"/>
      <c r="I191" s="11"/>
      <c r="J191" s="11"/>
      <c r="K191" s="11"/>
      <c r="L191" s="11"/>
      <c r="M191" s="11"/>
      <c r="N191" s="11"/>
      <c r="O191" s="11"/>
      <c r="P191" s="11"/>
      <c r="Q191" s="11"/>
      <c r="R191" s="11"/>
      <c r="S191" s="11"/>
    </row>
    <row r="192" spans="1:19">
      <c r="A192" s="11"/>
      <c r="B192" s="11"/>
      <c r="C192" s="11"/>
      <c r="D192" s="11"/>
      <c r="E192" s="11"/>
      <c r="F192" s="11"/>
      <c r="G192" s="12"/>
      <c r="H192" s="11"/>
      <c r="I192" s="11"/>
      <c r="J192" s="11"/>
      <c r="K192" s="11"/>
      <c r="L192" s="11"/>
      <c r="M192" s="11"/>
      <c r="N192" s="11"/>
      <c r="O192" s="11"/>
      <c r="P192" s="11"/>
      <c r="Q192" s="11"/>
      <c r="R192" s="11"/>
      <c r="S192" s="11"/>
    </row>
    <row r="193" spans="1:19">
      <c r="A193" s="11"/>
      <c r="B193" s="11"/>
      <c r="C193" s="11"/>
      <c r="D193" s="11"/>
      <c r="E193" s="11"/>
      <c r="F193" s="11"/>
      <c r="G193" s="12"/>
      <c r="H193" s="11"/>
      <c r="I193" s="11"/>
      <c r="J193" s="11"/>
      <c r="K193" s="11"/>
      <c r="L193" s="11"/>
      <c r="M193" s="11"/>
      <c r="N193" s="11"/>
      <c r="O193" s="11"/>
      <c r="P193" s="11"/>
      <c r="Q193" s="11"/>
      <c r="R193" s="11"/>
      <c r="S193" s="11"/>
    </row>
    <row r="194" spans="1:19">
      <c r="A194" s="11"/>
      <c r="B194" s="11"/>
      <c r="C194" s="11"/>
      <c r="D194" s="11"/>
      <c r="E194" s="11"/>
      <c r="F194" s="11"/>
      <c r="G194" s="12"/>
      <c r="H194" s="11"/>
      <c r="I194" s="11"/>
      <c r="J194" s="11"/>
      <c r="K194" s="11"/>
      <c r="L194" s="11"/>
      <c r="M194" s="11"/>
      <c r="N194" s="11"/>
      <c r="O194" s="11"/>
      <c r="P194" s="11"/>
      <c r="Q194" s="11"/>
      <c r="R194" s="11"/>
      <c r="S194" s="11"/>
    </row>
    <row r="195" spans="1:19">
      <c r="A195" s="11"/>
      <c r="B195" s="11"/>
      <c r="C195" s="11"/>
      <c r="D195" s="11"/>
      <c r="E195" s="11"/>
      <c r="F195" s="11"/>
      <c r="G195" s="12"/>
      <c r="H195" s="11"/>
      <c r="I195" s="11"/>
      <c r="J195" s="11"/>
      <c r="K195" s="11"/>
      <c r="L195" s="11"/>
      <c r="M195" s="11"/>
      <c r="N195" s="11"/>
      <c r="O195" s="11"/>
      <c r="P195" s="11"/>
      <c r="Q195" s="11"/>
      <c r="R195" s="11"/>
      <c r="S195" s="11"/>
    </row>
    <row r="196" spans="1:19">
      <c r="A196" s="11"/>
      <c r="B196" s="11"/>
      <c r="C196" s="11"/>
      <c r="D196" s="11"/>
      <c r="E196" s="11"/>
      <c r="F196" s="11"/>
      <c r="G196" s="12"/>
      <c r="H196" s="11"/>
      <c r="I196" s="11"/>
      <c r="J196" s="11"/>
      <c r="K196" s="11"/>
      <c r="L196" s="11"/>
      <c r="M196" s="11"/>
      <c r="N196" s="11"/>
      <c r="O196" s="11"/>
      <c r="P196" s="11"/>
      <c r="Q196" s="11"/>
      <c r="R196" s="11"/>
      <c r="S196" s="11"/>
    </row>
    <row r="197" spans="1:19">
      <c r="A197" s="11"/>
      <c r="B197" s="11"/>
      <c r="C197" s="11"/>
      <c r="D197" s="11"/>
      <c r="E197" s="11"/>
      <c r="F197" s="11"/>
      <c r="G197" s="12"/>
      <c r="H197" s="11"/>
      <c r="I197" s="11"/>
      <c r="J197" s="11"/>
      <c r="K197" s="11"/>
      <c r="L197" s="11"/>
      <c r="M197" s="11"/>
      <c r="N197" s="11"/>
      <c r="O197" s="11"/>
      <c r="P197" s="11"/>
      <c r="Q197" s="11"/>
      <c r="R197" s="11"/>
      <c r="S197" s="11"/>
    </row>
    <row r="198" spans="1:19">
      <c r="A198" s="11"/>
      <c r="B198" s="11"/>
      <c r="C198" s="11"/>
      <c r="D198" s="11"/>
      <c r="E198" s="11"/>
      <c r="F198" s="11"/>
      <c r="G198" s="12"/>
      <c r="H198" s="11"/>
      <c r="I198" s="11"/>
      <c r="J198" s="11"/>
      <c r="K198" s="11"/>
      <c r="L198" s="11"/>
      <c r="M198" s="11"/>
      <c r="N198" s="11"/>
      <c r="O198" s="11"/>
      <c r="P198" s="11"/>
      <c r="Q198" s="11"/>
      <c r="R198" s="11"/>
      <c r="S198" s="11"/>
    </row>
    <row r="199" spans="1:19">
      <c r="A199" s="11"/>
      <c r="B199" s="11"/>
      <c r="C199" s="11"/>
      <c r="D199" s="11"/>
      <c r="E199" s="11"/>
      <c r="F199" s="11"/>
      <c r="G199" s="12"/>
      <c r="H199" s="11"/>
      <c r="I199" s="11"/>
      <c r="J199" s="11"/>
      <c r="K199" s="11"/>
      <c r="L199" s="11"/>
      <c r="M199" s="11"/>
      <c r="N199" s="11"/>
      <c r="O199" s="11"/>
      <c r="P199" s="11"/>
      <c r="Q199" s="11"/>
      <c r="R199" s="11"/>
      <c r="S199" s="11"/>
    </row>
    <row r="200" spans="1:19">
      <c r="A200" s="11"/>
      <c r="B200" s="11"/>
      <c r="C200" s="11"/>
      <c r="D200" s="11"/>
      <c r="E200" s="11"/>
      <c r="F200" s="11"/>
      <c r="G200" s="12"/>
      <c r="H200" s="11"/>
      <c r="I200" s="11"/>
      <c r="J200" s="11"/>
      <c r="K200" s="11"/>
      <c r="L200" s="11"/>
      <c r="M200" s="11"/>
      <c r="N200" s="11"/>
      <c r="O200" s="11"/>
      <c r="P200" s="11"/>
      <c r="Q200" s="11"/>
      <c r="R200" s="11"/>
      <c r="S200" s="11"/>
    </row>
    <row r="201" spans="1:19">
      <c r="A201" s="11"/>
      <c r="B201" s="11"/>
      <c r="C201" s="11"/>
      <c r="D201" s="11"/>
      <c r="E201" s="11"/>
      <c r="F201" s="11"/>
      <c r="G201" s="12"/>
      <c r="H201" s="11"/>
      <c r="I201" s="11"/>
      <c r="J201" s="11"/>
      <c r="K201" s="11"/>
      <c r="L201" s="11"/>
      <c r="M201" s="11"/>
      <c r="N201" s="11"/>
      <c r="O201" s="11"/>
      <c r="P201" s="11"/>
      <c r="Q201" s="11"/>
      <c r="R201" s="11"/>
      <c r="S201" s="11"/>
    </row>
    <row r="202" spans="1:19">
      <c r="A202" s="11"/>
      <c r="B202" s="11"/>
      <c r="C202" s="11"/>
      <c r="D202" s="11"/>
      <c r="E202" s="11"/>
      <c r="F202" s="11"/>
      <c r="G202" s="12"/>
      <c r="H202" s="11"/>
      <c r="I202" s="11"/>
      <c r="J202" s="11"/>
      <c r="K202" s="11"/>
      <c r="L202" s="11"/>
      <c r="M202" s="11"/>
      <c r="N202" s="11"/>
      <c r="O202" s="11"/>
      <c r="P202" s="11"/>
      <c r="Q202" s="11"/>
      <c r="R202" s="11"/>
      <c r="S202" s="11"/>
    </row>
    <row r="203" spans="1:19">
      <c r="A203" s="11"/>
      <c r="B203" s="11"/>
      <c r="C203" s="11"/>
      <c r="D203" s="11"/>
      <c r="E203" s="11"/>
      <c r="F203" s="11"/>
      <c r="G203" s="12"/>
      <c r="H203" s="11"/>
      <c r="I203" s="11"/>
      <c r="J203" s="11"/>
      <c r="K203" s="11"/>
      <c r="L203" s="11"/>
      <c r="M203" s="11"/>
      <c r="N203" s="11"/>
      <c r="O203" s="11"/>
      <c r="P203" s="11"/>
      <c r="Q203" s="11"/>
      <c r="R203" s="11"/>
      <c r="S203" s="11"/>
    </row>
    <row r="204" spans="1:19">
      <c r="A204" s="11"/>
      <c r="B204" s="11"/>
      <c r="C204" s="11"/>
      <c r="D204" s="11"/>
      <c r="E204" s="11"/>
      <c r="F204" s="11"/>
      <c r="G204" s="12"/>
      <c r="H204" s="11"/>
      <c r="I204" s="11"/>
      <c r="J204" s="11"/>
      <c r="K204" s="11"/>
      <c r="L204" s="11"/>
      <c r="M204" s="11"/>
      <c r="N204" s="11"/>
      <c r="O204" s="11"/>
      <c r="P204" s="11"/>
      <c r="Q204" s="11"/>
      <c r="R204" s="11"/>
      <c r="S204" s="11"/>
    </row>
    <row r="205" spans="1:19">
      <c r="A205" s="11"/>
      <c r="B205" s="11"/>
      <c r="C205" s="11"/>
      <c r="D205" s="11"/>
      <c r="E205" s="11"/>
      <c r="F205" s="11"/>
      <c r="G205" s="12"/>
      <c r="H205" s="11"/>
      <c r="I205" s="11"/>
      <c r="J205" s="11"/>
      <c r="K205" s="11"/>
      <c r="L205" s="11"/>
      <c r="M205" s="11"/>
      <c r="N205" s="11"/>
      <c r="O205" s="11"/>
      <c r="P205" s="11"/>
      <c r="Q205" s="11"/>
      <c r="R205" s="11"/>
      <c r="S205" s="11"/>
    </row>
    <row r="206" spans="1:19">
      <c r="A206" s="11"/>
      <c r="B206" s="11"/>
      <c r="C206" s="11"/>
      <c r="D206" s="11"/>
      <c r="E206" s="11"/>
      <c r="F206" s="11"/>
      <c r="G206" s="12"/>
      <c r="H206" s="11"/>
      <c r="I206" s="11"/>
      <c r="J206" s="11"/>
      <c r="K206" s="11"/>
      <c r="L206" s="11"/>
      <c r="M206" s="11"/>
      <c r="N206" s="11"/>
      <c r="O206" s="11"/>
      <c r="P206" s="11"/>
      <c r="Q206" s="11"/>
      <c r="R206" s="11"/>
      <c r="S206" s="11"/>
    </row>
    <row r="207" spans="1:19">
      <c r="A207" s="11"/>
      <c r="B207" s="11"/>
      <c r="C207" s="11"/>
      <c r="D207" s="11"/>
      <c r="E207" s="11"/>
      <c r="F207" s="11"/>
      <c r="G207" s="12"/>
      <c r="H207" s="11"/>
      <c r="I207" s="11"/>
      <c r="J207" s="11"/>
      <c r="K207" s="11"/>
      <c r="L207" s="11"/>
      <c r="M207" s="11"/>
      <c r="N207" s="11"/>
      <c r="O207" s="11"/>
      <c r="P207" s="11"/>
      <c r="Q207" s="11"/>
      <c r="R207" s="11"/>
      <c r="S207" s="11"/>
    </row>
    <row r="208" spans="1:19">
      <c r="A208" s="11"/>
      <c r="B208" s="11"/>
      <c r="C208" s="11"/>
      <c r="D208" s="11"/>
      <c r="E208" s="11"/>
      <c r="F208" s="11"/>
      <c r="G208" s="12"/>
      <c r="H208" s="11"/>
      <c r="I208" s="11"/>
      <c r="J208" s="11"/>
      <c r="K208" s="11"/>
      <c r="L208" s="11"/>
      <c r="M208" s="11"/>
      <c r="N208" s="11"/>
      <c r="O208" s="11"/>
      <c r="P208" s="11"/>
      <c r="Q208" s="11"/>
      <c r="R208" s="11"/>
      <c r="S208" s="11"/>
    </row>
    <row r="209" spans="1:19">
      <c r="A209" s="11"/>
      <c r="B209" s="11"/>
      <c r="C209" s="11"/>
      <c r="D209" s="11"/>
      <c r="E209" s="11"/>
      <c r="F209" s="11"/>
      <c r="G209" s="12"/>
      <c r="H209" s="11"/>
      <c r="I209" s="11"/>
      <c r="J209" s="11"/>
      <c r="K209" s="11"/>
      <c r="L209" s="11"/>
      <c r="M209" s="11"/>
      <c r="N209" s="11"/>
      <c r="O209" s="11"/>
      <c r="P209" s="11"/>
      <c r="Q209" s="11"/>
      <c r="R209" s="11"/>
      <c r="S209" s="11"/>
    </row>
    <row r="210" spans="1:19">
      <c r="A210" s="11"/>
      <c r="B210" s="11"/>
      <c r="C210" s="11"/>
      <c r="D210" s="11"/>
      <c r="E210" s="11"/>
      <c r="F210" s="11"/>
      <c r="G210" s="12"/>
      <c r="H210" s="11"/>
      <c r="I210" s="11"/>
      <c r="J210" s="11"/>
      <c r="K210" s="11"/>
      <c r="L210" s="11"/>
      <c r="M210" s="11"/>
      <c r="N210" s="11"/>
      <c r="O210" s="11"/>
      <c r="P210" s="11"/>
      <c r="Q210" s="11"/>
      <c r="R210" s="11"/>
      <c r="S210" s="11"/>
    </row>
    <row r="211" spans="1:19">
      <c r="A211" s="11"/>
      <c r="B211" s="11"/>
      <c r="C211" s="11"/>
      <c r="D211" s="11"/>
      <c r="E211" s="11"/>
      <c r="F211" s="11"/>
      <c r="G211" s="12"/>
      <c r="H211" s="11"/>
      <c r="I211" s="11"/>
      <c r="J211" s="11"/>
      <c r="K211" s="11"/>
      <c r="L211" s="11"/>
      <c r="M211" s="11"/>
      <c r="N211" s="11"/>
      <c r="O211" s="11"/>
      <c r="P211" s="11"/>
      <c r="Q211" s="11"/>
      <c r="R211" s="11"/>
      <c r="S211" s="11"/>
    </row>
    <row r="212" spans="1:19">
      <c r="A212" s="11"/>
      <c r="B212" s="11"/>
      <c r="C212" s="11"/>
      <c r="D212" s="11"/>
      <c r="E212" s="11"/>
      <c r="F212" s="11"/>
      <c r="G212" s="12"/>
      <c r="H212" s="11"/>
      <c r="I212" s="11"/>
      <c r="J212" s="11"/>
      <c r="K212" s="11"/>
      <c r="L212" s="11"/>
      <c r="M212" s="11"/>
      <c r="N212" s="11"/>
      <c r="O212" s="11"/>
      <c r="P212" s="11"/>
      <c r="Q212" s="11"/>
      <c r="R212" s="11"/>
      <c r="S212" s="11"/>
    </row>
    <row r="213" spans="1:19">
      <c r="A213" s="11"/>
      <c r="B213" s="11"/>
      <c r="C213" s="11"/>
      <c r="D213" s="11"/>
      <c r="E213" s="11"/>
      <c r="F213" s="11"/>
      <c r="G213" s="12"/>
      <c r="H213" s="11"/>
      <c r="I213" s="11"/>
      <c r="J213" s="11"/>
      <c r="K213" s="11"/>
      <c r="L213" s="11"/>
      <c r="M213" s="11"/>
      <c r="N213" s="11"/>
      <c r="O213" s="11"/>
      <c r="P213" s="11"/>
      <c r="Q213" s="11"/>
      <c r="R213" s="11"/>
      <c r="S213" s="11"/>
    </row>
    <row r="214" spans="1:19">
      <c r="A214" s="11"/>
      <c r="B214" s="11"/>
      <c r="C214" s="11"/>
      <c r="D214" s="11"/>
      <c r="E214" s="11"/>
      <c r="F214" s="11"/>
      <c r="G214" s="12"/>
      <c r="H214" s="11"/>
      <c r="I214" s="11"/>
      <c r="J214" s="11"/>
      <c r="K214" s="11"/>
      <c r="L214" s="11"/>
      <c r="M214" s="11"/>
      <c r="N214" s="11"/>
      <c r="O214" s="11"/>
      <c r="P214" s="11"/>
      <c r="Q214" s="11"/>
      <c r="R214" s="11"/>
      <c r="S214" s="11"/>
    </row>
    <row r="215" spans="1:19">
      <c r="A215" s="11"/>
      <c r="B215" s="11"/>
      <c r="C215" s="11"/>
      <c r="D215" s="11"/>
      <c r="E215" s="11"/>
      <c r="F215" s="11"/>
      <c r="G215" s="12"/>
      <c r="H215" s="11"/>
      <c r="I215" s="11"/>
      <c r="J215" s="11"/>
      <c r="K215" s="11"/>
      <c r="L215" s="11"/>
      <c r="M215" s="11"/>
      <c r="N215" s="11"/>
      <c r="O215" s="11"/>
      <c r="P215" s="11"/>
      <c r="Q215" s="11"/>
      <c r="R215" s="11"/>
      <c r="S215" s="11"/>
    </row>
    <row r="216" spans="1:19">
      <c r="A216" s="11"/>
      <c r="B216" s="11"/>
      <c r="C216" s="11"/>
      <c r="D216" s="11"/>
      <c r="E216" s="11"/>
      <c r="F216" s="11"/>
      <c r="G216" s="12"/>
      <c r="H216" s="11"/>
      <c r="I216" s="11"/>
      <c r="J216" s="11"/>
      <c r="K216" s="11"/>
      <c r="L216" s="11"/>
      <c r="M216" s="11"/>
      <c r="N216" s="11"/>
      <c r="O216" s="11"/>
      <c r="P216" s="11"/>
      <c r="Q216" s="11"/>
      <c r="R216" s="11"/>
      <c r="S216" s="11"/>
    </row>
    <row r="217" spans="1:19">
      <c r="A217" s="11"/>
      <c r="B217" s="11"/>
      <c r="C217" s="11"/>
      <c r="D217" s="11"/>
      <c r="E217" s="11"/>
      <c r="F217" s="11"/>
      <c r="G217" s="12"/>
      <c r="H217" s="11"/>
      <c r="I217" s="11"/>
      <c r="J217" s="11"/>
      <c r="K217" s="11"/>
      <c r="L217" s="11"/>
      <c r="M217" s="11"/>
      <c r="N217" s="11"/>
      <c r="O217" s="11"/>
      <c r="P217" s="11"/>
      <c r="Q217" s="11"/>
      <c r="R217" s="11"/>
      <c r="S217" s="11"/>
    </row>
    <row r="218" spans="1:19">
      <c r="A218" s="11"/>
      <c r="B218" s="11"/>
      <c r="C218" s="11"/>
      <c r="D218" s="11"/>
      <c r="E218" s="11"/>
      <c r="F218" s="11"/>
      <c r="G218" s="12"/>
      <c r="H218" s="11"/>
      <c r="I218" s="11"/>
      <c r="J218" s="11"/>
      <c r="K218" s="11"/>
      <c r="L218" s="11"/>
      <c r="M218" s="11"/>
      <c r="N218" s="11"/>
      <c r="O218" s="11"/>
      <c r="P218" s="11"/>
      <c r="Q218" s="11"/>
      <c r="R218" s="11"/>
      <c r="S218" s="11"/>
    </row>
    <row r="219" spans="1:19">
      <c r="A219" s="11"/>
      <c r="B219" s="11"/>
      <c r="C219" s="11"/>
      <c r="D219" s="11"/>
      <c r="E219" s="11"/>
      <c r="F219" s="11"/>
      <c r="G219" s="12"/>
      <c r="H219" s="11"/>
      <c r="I219" s="11"/>
      <c r="J219" s="11"/>
      <c r="K219" s="11"/>
      <c r="L219" s="11"/>
      <c r="M219" s="11"/>
      <c r="N219" s="11"/>
      <c r="O219" s="11"/>
      <c r="P219" s="11"/>
      <c r="Q219" s="11"/>
      <c r="R219" s="11"/>
      <c r="S219" s="11"/>
    </row>
    <row r="220" spans="1:19">
      <c r="A220" s="11"/>
      <c r="B220" s="11"/>
      <c r="C220" s="11"/>
      <c r="D220" s="11"/>
      <c r="E220" s="11"/>
      <c r="F220" s="11"/>
      <c r="G220" s="12"/>
      <c r="H220" s="11"/>
      <c r="I220" s="11"/>
      <c r="J220" s="11"/>
      <c r="K220" s="11"/>
      <c r="L220" s="11"/>
      <c r="M220" s="11"/>
      <c r="N220" s="11"/>
      <c r="O220" s="11"/>
      <c r="P220" s="11"/>
      <c r="Q220" s="11"/>
      <c r="R220" s="11"/>
      <c r="S220" s="11"/>
    </row>
    <row r="221" spans="1:19">
      <c r="A221" s="11"/>
      <c r="B221" s="11"/>
      <c r="C221" s="11"/>
      <c r="D221" s="11"/>
      <c r="E221" s="11"/>
      <c r="F221" s="11"/>
      <c r="G221" s="12"/>
      <c r="H221" s="11"/>
      <c r="I221" s="11"/>
      <c r="J221" s="11"/>
      <c r="K221" s="11"/>
      <c r="L221" s="11"/>
      <c r="M221" s="11"/>
      <c r="N221" s="11"/>
      <c r="O221" s="11"/>
      <c r="P221" s="11"/>
      <c r="Q221" s="11"/>
      <c r="R221" s="11"/>
      <c r="S221" s="11"/>
    </row>
    <row r="222" spans="1:19">
      <c r="A222" s="11"/>
      <c r="B222" s="11"/>
      <c r="C222" s="11"/>
      <c r="D222" s="11"/>
      <c r="E222" s="11"/>
      <c r="F222" s="11"/>
      <c r="G222" s="12"/>
      <c r="H222" s="11"/>
      <c r="I222" s="11"/>
      <c r="J222" s="11"/>
      <c r="K222" s="11"/>
      <c r="L222" s="11"/>
      <c r="M222" s="11"/>
      <c r="N222" s="11"/>
      <c r="O222" s="11"/>
      <c r="P222" s="11"/>
      <c r="Q222" s="11"/>
      <c r="R222" s="11"/>
      <c r="S222" s="11"/>
    </row>
    <row r="223" spans="1:19">
      <c r="A223" s="11"/>
      <c r="B223" s="11"/>
      <c r="C223" s="11"/>
      <c r="D223" s="11"/>
      <c r="E223" s="11"/>
      <c r="F223" s="11"/>
      <c r="G223" s="12"/>
      <c r="H223" s="11"/>
      <c r="I223" s="11"/>
      <c r="J223" s="11"/>
      <c r="K223" s="11"/>
      <c r="L223" s="11"/>
      <c r="M223" s="11"/>
      <c r="N223" s="11"/>
      <c r="O223" s="11"/>
      <c r="P223" s="11"/>
      <c r="Q223" s="11"/>
      <c r="R223" s="11"/>
      <c r="S223" s="11"/>
    </row>
    <row r="224" spans="1:19">
      <c r="A224" s="11"/>
      <c r="B224" s="11"/>
      <c r="C224" s="11"/>
      <c r="D224" s="11"/>
      <c r="E224" s="11"/>
      <c r="F224" s="11"/>
      <c r="G224" s="12"/>
      <c r="H224" s="11"/>
      <c r="I224" s="11"/>
      <c r="J224" s="11"/>
      <c r="K224" s="11"/>
      <c r="L224" s="11"/>
      <c r="M224" s="11"/>
      <c r="N224" s="11"/>
      <c r="O224" s="11"/>
      <c r="P224" s="11"/>
      <c r="Q224" s="11"/>
      <c r="R224" s="11"/>
      <c r="S224" s="11"/>
    </row>
    <row r="225" spans="1:19">
      <c r="A225" s="11"/>
      <c r="B225" s="11"/>
      <c r="C225" s="11"/>
      <c r="D225" s="11"/>
      <c r="E225" s="11"/>
      <c r="F225" s="11"/>
      <c r="G225" s="12"/>
      <c r="H225" s="11"/>
      <c r="I225" s="11"/>
      <c r="J225" s="11"/>
      <c r="K225" s="11"/>
      <c r="L225" s="11"/>
      <c r="M225" s="11"/>
      <c r="N225" s="11"/>
      <c r="O225" s="11"/>
      <c r="P225" s="11"/>
      <c r="Q225" s="11"/>
      <c r="R225" s="11"/>
      <c r="S225" s="11"/>
    </row>
    <row r="226" spans="1:19">
      <c r="A226" s="11"/>
      <c r="B226" s="11"/>
      <c r="C226" s="11"/>
      <c r="D226" s="11"/>
      <c r="E226" s="11"/>
      <c r="F226" s="11"/>
      <c r="G226" s="12"/>
      <c r="H226" s="11"/>
      <c r="I226" s="11"/>
      <c r="J226" s="11"/>
      <c r="K226" s="11"/>
      <c r="L226" s="11"/>
      <c r="M226" s="11"/>
      <c r="N226" s="11"/>
      <c r="O226" s="11"/>
      <c r="P226" s="11"/>
      <c r="Q226" s="11"/>
      <c r="R226" s="11"/>
      <c r="S226" s="11"/>
    </row>
    <row r="227" spans="1:19">
      <c r="A227" s="11"/>
      <c r="B227" s="11"/>
      <c r="C227" s="11"/>
      <c r="D227" s="11"/>
      <c r="E227" s="11"/>
      <c r="F227" s="11"/>
      <c r="G227" s="12"/>
      <c r="H227" s="11"/>
      <c r="I227" s="11"/>
      <c r="J227" s="11"/>
      <c r="K227" s="11"/>
      <c r="L227" s="11"/>
      <c r="M227" s="11"/>
      <c r="N227" s="11"/>
      <c r="O227" s="11"/>
      <c r="P227" s="11"/>
      <c r="Q227" s="11"/>
      <c r="R227" s="11"/>
      <c r="S227" s="11"/>
    </row>
    <row r="228" spans="1:19">
      <c r="A228" s="11"/>
      <c r="B228" s="11"/>
      <c r="C228" s="11"/>
      <c r="D228" s="11"/>
      <c r="E228" s="11"/>
      <c r="F228" s="11"/>
      <c r="G228" s="12"/>
      <c r="H228" s="11"/>
      <c r="I228" s="11"/>
      <c r="J228" s="11"/>
      <c r="K228" s="11"/>
      <c r="L228" s="11"/>
      <c r="M228" s="11"/>
      <c r="N228" s="11"/>
      <c r="O228" s="11"/>
      <c r="P228" s="11"/>
      <c r="Q228" s="11"/>
      <c r="R228" s="11"/>
      <c r="S228" s="11"/>
    </row>
    <row r="229" spans="1:19">
      <c r="A229" s="11"/>
      <c r="B229" s="11"/>
      <c r="C229" s="11"/>
      <c r="D229" s="11"/>
      <c r="E229" s="11"/>
      <c r="F229" s="11"/>
      <c r="G229" s="12"/>
      <c r="H229" s="11"/>
      <c r="I229" s="11"/>
      <c r="J229" s="11"/>
      <c r="K229" s="11"/>
      <c r="L229" s="11"/>
      <c r="M229" s="11"/>
      <c r="N229" s="11"/>
      <c r="O229" s="11"/>
      <c r="P229" s="11"/>
      <c r="Q229" s="11"/>
      <c r="R229" s="11"/>
      <c r="S229" s="11"/>
    </row>
    <row r="230" spans="1:19">
      <c r="A230" s="11"/>
      <c r="B230" s="11"/>
      <c r="C230" s="11"/>
      <c r="D230" s="11"/>
      <c r="E230" s="11"/>
      <c r="F230" s="11"/>
      <c r="G230" s="12"/>
      <c r="H230" s="11"/>
      <c r="I230" s="11"/>
      <c r="J230" s="11"/>
      <c r="K230" s="11"/>
      <c r="L230" s="11"/>
      <c r="M230" s="11"/>
      <c r="N230" s="11"/>
      <c r="O230" s="11"/>
      <c r="P230" s="11"/>
      <c r="Q230" s="11"/>
      <c r="R230" s="11"/>
      <c r="S230" s="11"/>
    </row>
    <row r="231" spans="1:19">
      <c r="A231" s="11"/>
      <c r="B231" s="11"/>
      <c r="C231" s="11"/>
      <c r="D231" s="11"/>
      <c r="E231" s="11"/>
      <c r="F231" s="11"/>
      <c r="G231" s="12"/>
      <c r="H231" s="11"/>
      <c r="I231" s="11"/>
      <c r="J231" s="11"/>
      <c r="K231" s="11"/>
      <c r="L231" s="11"/>
      <c r="M231" s="11"/>
      <c r="N231" s="11"/>
      <c r="O231" s="11"/>
      <c r="P231" s="11"/>
      <c r="Q231" s="11"/>
      <c r="R231" s="11"/>
      <c r="S231" s="11"/>
    </row>
    <row r="232" spans="1:19">
      <c r="A232" s="11"/>
      <c r="B232" s="11"/>
      <c r="C232" s="11"/>
      <c r="D232" s="11"/>
      <c r="E232" s="11"/>
      <c r="F232" s="11"/>
      <c r="G232" s="12"/>
      <c r="H232" s="11"/>
      <c r="I232" s="11"/>
      <c r="J232" s="11"/>
      <c r="K232" s="11"/>
      <c r="L232" s="11"/>
      <c r="M232" s="11"/>
      <c r="N232" s="11"/>
      <c r="O232" s="11"/>
      <c r="P232" s="11"/>
      <c r="Q232" s="11"/>
      <c r="R232" s="11"/>
      <c r="S232" s="11"/>
    </row>
    <row r="233" spans="1:19">
      <c r="A233" s="11"/>
      <c r="B233" s="11"/>
      <c r="C233" s="11"/>
      <c r="D233" s="11"/>
      <c r="E233" s="11"/>
      <c r="F233" s="11"/>
      <c r="G233" s="12"/>
      <c r="H233" s="11"/>
      <c r="I233" s="11"/>
      <c r="J233" s="11"/>
      <c r="K233" s="11"/>
      <c r="L233" s="11"/>
      <c r="M233" s="11"/>
      <c r="N233" s="11"/>
      <c r="O233" s="11"/>
      <c r="P233" s="11"/>
      <c r="Q233" s="11"/>
      <c r="R233" s="11"/>
      <c r="S233" s="11"/>
    </row>
    <row r="234" spans="1:19">
      <c r="A234" s="11"/>
      <c r="B234" s="11"/>
      <c r="C234" s="11"/>
      <c r="D234" s="11"/>
      <c r="E234" s="11"/>
      <c r="F234" s="11"/>
      <c r="G234" s="12"/>
      <c r="H234" s="11"/>
      <c r="I234" s="11"/>
      <c r="J234" s="11"/>
      <c r="K234" s="11"/>
      <c r="L234" s="11"/>
      <c r="M234" s="11"/>
      <c r="N234" s="11"/>
      <c r="O234" s="11"/>
      <c r="P234" s="11"/>
      <c r="Q234" s="11"/>
      <c r="R234" s="11"/>
      <c r="S234" s="11"/>
    </row>
    <row r="235" spans="1:19">
      <c r="A235" s="11"/>
      <c r="B235" s="11"/>
      <c r="C235" s="11"/>
      <c r="D235" s="11"/>
      <c r="E235" s="11"/>
      <c r="F235" s="11"/>
      <c r="G235" s="12"/>
      <c r="H235" s="11"/>
      <c r="I235" s="11"/>
      <c r="J235" s="11"/>
      <c r="K235" s="11"/>
      <c r="L235" s="11"/>
      <c r="M235" s="11"/>
      <c r="N235" s="11"/>
      <c r="O235" s="11"/>
      <c r="P235" s="11"/>
      <c r="Q235" s="11"/>
      <c r="R235" s="11"/>
      <c r="S235" s="11"/>
    </row>
    <row r="236" spans="1:19">
      <c r="A236" s="11"/>
      <c r="B236" s="11"/>
      <c r="C236" s="11"/>
      <c r="D236" s="11"/>
      <c r="E236" s="11"/>
      <c r="F236" s="11"/>
      <c r="G236" s="12"/>
      <c r="H236" s="11"/>
      <c r="I236" s="11"/>
      <c r="J236" s="11"/>
      <c r="K236" s="11"/>
      <c r="L236" s="11"/>
      <c r="M236" s="11"/>
      <c r="N236" s="11"/>
      <c r="O236" s="11"/>
      <c r="P236" s="11"/>
      <c r="Q236" s="11"/>
      <c r="R236" s="11"/>
      <c r="S236" s="11"/>
    </row>
    <row r="237" spans="1:19">
      <c r="A237" s="11"/>
      <c r="B237" s="11"/>
      <c r="C237" s="11"/>
      <c r="D237" s="11"/>
      <c r="E237" s="11"/>
      <c r="F237" s="11"/>
      <c r="G237" s="12"/>
      <c r="H237" s="11"/>
      <c r="I237" s="11"/>
      <c r="J237" s="11"/>
      <c r="K237" s="11"/>
      <c r="L237" s="11"/>
      <c r="M237" s="11"/>
      <c r="N237" s="11"/>
      <c r="O237" s="11"/>
      <c r="P237" s="11"/>
      <c r="Q237" s="11"/>
      <c r="R237" s="11"/>
      <c r="S237" s="11"/>
    </row>
    <row r="238" spans="1:19">
      <c r="A238" s="11"/>
      <c r="B238" s="11"/>
      <c r="C238" s="11"/>
      <c r="D238" s="11"/>
      <c r="E238" s="11"/>
      <c r="F238" s="11"/>
      <c r="G238" s="12"/>
      <c r="H238" s="11"/>
      <c r="I238" s="11"/>
      <c r="J238" s="11"/>
      <c r="K238" s="11"/>
      <c r="L238" s="11"/>
      <c r="M238" s="11"/>
      <c r="N238" s="11"/>
      <c r="O238" s="11"/>
      <c r="P238" s="11"/>
      <c r="Q238" s="11"/>
      <c r="R238" s="11"/>
      <c r="S238" s="11"/>
    </row>
    <row r="239" spans="1:19">
      <c r="A239" s="11"/>
      <c r="B239" s="11"/>
      <c r="C239" s="11"/>
      <c r="D239" s="11"/>
      <c r="E239" s="11"/>
      <c r="F239" s="11"/>
      <c r="G239" s="12"/>
      <c r="H239" s="11"/>
      <c r="I239" s="11"/>
      <c r="J239" s="11"/>
      <c r="K239" s="11"/>
      <c r="L239" s="11"/>
      <c r="M239" s="11"/>
      <c r="N239" s="11"/>
      <c r="O239" s="11"/>
      <c r="P239" s="11"/>
      <c r="Q239" s="11"/>
      <c r="R239" s="11"/>
      <c r="S239" s="11"/>
    </row>
    <row r="240" spans="1:19">
      <c r="A240" s="11"/>
      <c r="B240" s="11"/>
      <c r="C240" s="11"/>
      <c r="D240" s="11"/>
      <c r="E240" s="11"/>
      <c r="F240" s="11"/>
      <c r="G240" s="12"/>
      <c r="H240" s="11"/>
      <c r="I240" s="11"/>
      <c r="J240" s="11"/>
      <c r="K240" s="11"/>
      <c r="L240" s="11"/>
      <c r="M240" s="11"/>
      <c r="N240" s="11"/>
      <c r="O240" s="11"/>
      <c r="P240" s="11"/>
      <c r="Q240" s="11"/>
      <c r="R240" s="11"/>
      <c r="S240" s="11"/>
    </row>
    <row r="241" spans="1:19">
      <c r="A241" s="11"/>
      <c r="B241" s="11"/>
      <c r="C241" s="11"/>
      <c r="D241" s="11"/>
      <c r="E241" s="11"/>
      <c r="F241" s="11"/>
      <c r="G241" s="12"/>
      <c r="H241" s="11"/>
      <c r="I241" s="11"/>
      <c r="J241" s="11"/>
      <c r="K241" s="11"/>
      <c r="L241" s="11"/>
      <c r="M241" s="11"/>
      <c r="N241" s="11"/>
      <c r="O241" s="11"/>
      <c r="P241" s="11"/>
      <c r="Q241" s="11"/>
      <c r="R241" s="11"/>
      <c r="S241" s="11"/>
    </row>
    <row r="242" spans="1:19">
      <c r="A242" s="11"/>
      <c r="B242" s="11"/>
      <c r="C242" s="11"/>
      <c r="D242" s="11"/>
      <c r="E242" s="11"/>
      <c r="F242" s="11"/>
      <c r="G242" s="12"/>
      <c r="H242" s="11"/>
      <c r="I242" s="11"/>
      <c r="J242" s="11"/>
      <c r="K242" s="11"/>
      <c r="L242" s="11"/>
      <c r="M242" s="11"/>
      <c r="N242" s="11"/>
      <c r="O242" s="11"/>
      <c r="P242" s="11"/>
      <c r="Q242" s="11"/>
      <c r="R242" s="11"/>
      <c r="S242" s="11"/>
    </row>
    <row r="243" spans="1:19">
      <c r="A243" s="11"/>
      <c r="B243" s="11"/>
      <c r="C243" s="11"/>
      <c r="D243" s="11"/>
      <c r="E243" s="11"/>
      <c r="F243" s="11"/>
      <c r="G243" s="12"/>
      <c r="H243" s="11"/>
      <c r="I243" s="11"/>
      <c r="J243" s="11"/>
      <c r="K243" s="11"/>
      <c r="L243" s="11"/>
      <c r="M243" s="11"/>
      <c r="N243" s="11"/>
      <c r="O243" s="11"/>
      <c r="P243" s="11"/>
      <c r="Q243" s="11"/>
      <c r="R243" s="11"/>
      <c r="S243" s="11"/>
    </row>
    <row r="244" spans="1:19">
      <c r="A244" s="11"/>
      <c r="B244" s="11"/>
      <c r="C244" s="11"/>
      <c r="D244" s="11"/>
      <c r="E244" s="11"/>
      <c r="F244" s="11"/>
      <c r="G244" s="12"/>
      <c r="H244" s="11"/>
      <c r="I244" s="11"/>
      <c r="J244" s="11"/>
      <c r="K244" s="11"/>
      <c r="L244" s="11"/>
      <c r="M244" s="11"/>
      <c r="N244" s="11"/>
      <c r="O244" s="11"/>
      <c r="P244" s="11"/>
      <c r="Q244" s="11"/>
      <c r="R244" s="11"/>
      <c r="S244" s="11"/>
    </row>
    <row r="245" spans="1:19">
      <c r="A245" s="11"/>
      <c r="B245" s="11"/>
      <c r="C245" s="11"/>
      <c r="D245" s="11"/>
      <c r="E245" s="11"/>
      <c r="F245" s="11"/>
      <c r="G245" s="12"/>
      <c r="H245" s="11"/>
      <c r="I245" s="11"/>
      <c r="J245" s="11"/>
      <c r="K245" s="11"/>
      <c r="L245" s="11"/>
      <c r="M245" s="11"/>
      <c r="N245" s="11"/>
      <c r="O245" s="11"/>
      <c r="P245" s="11"/>
      <c r="Q245" s="11"/>
      <c r="R245" s="11"/>
      <c r="S245" s="11"/>
    </row>
    <row r="246" spans="1:19">
      <c r="A246" s="11"/>
      <c r="B246" s="11"/>
      <c r="C246" s="11"/>
      <c r="D246" s="11"/>
      <c r="E246" s="11"/>
      <c r="F246" s="11"/>
      <c r="G246" s="12"/>
      <c r="H246" s="11"/>
      <c r="I246" s="11"/>
      <c r="J246" s="11"/>
      <c r="K246" s="11"/>
      <c r="L246" s="11"/>
      <c r="M246" s="11"/>
      <c r="N246" s="11"/>
      <c r="O246" s="11"/>
      <c r="P246" s="11"/>
      <c r="Q246" s="11"/>
      <c r="R246" s="11"/>
      <c r="S246" s="11"/>
    </row>
    <row r="247" spans="1:19">
      <c r="A247" s="11"/>
      <c r="B247" s="11"/>
      <c r="C247" s="11"/>
      <c r="D247" s="11"/>
      <c r="E247" s="11"/>
      <c r="F247" s="11"/>
      <c r="G247" s="12"/>
      <c r="H247" s="11"/>
      <c r="I247" s="11"/>
      <c r="J247" s="11"/>
      <c r="K247" s="11"/>
      <c r="L247" s="11"/>
      <c r="M247" s="11"/>
      <c r="N247" s="11"/>
      <c r="O247" s="11"/>
      <c r="P247" s="11"/>
      <c r="Q247" s="11"/>
      <c r="R247" s="11"/>
      <c r="S247" s="11"/>
    </row>
    <row r="248" spans="1:19">
      <c r="A248" s="11"/>
      <c r="B248" s="11"/>
      <c r="C248" s="11"/>
      <c r="D248" s="11"/>
      <c r="E248" s="11"/>
      <c r="F248" s="11"/>
      <c r="G248" s="12"/>
      <c r="H248" s="11"/>
      <c r="I248" s="11"/>
      <c r="J248" s="11"/>
      <c r="K248" s="11"/>
      <c r="L248" s="11"/>
      <c r="M248" s="11"/>
      <c r="N248" s="11"/>
      <c r="O248" s="11"/>
      <c r="P248" s="11"/>
      <c r="Q248" s="11"/>
      <c r="R248" s="11"/>
      <c r="S248" s="11"/>
    </row>
    <row r="249" spans="1:19">
      <c r="A249" s="11"/>
      <c r="B249" s="11"/>
      <c r="C249" s="11"/>
      <c r="D249" s="11"/>
      <c r="E249" s="11"/>
      <c r="F249" s="11"/>
      <c r="G249" s="12"/>
      <c r="H249" s="11"/>
      <c r="I249" s="11"/>
      <c r="J249" s="11"/>
      <c r="K249" s="11"/>
      <c r="L249" s="11"/>
      <c r="M249" s="11"/>
      <c r="N249" s="11"/>
      <c r="O249" s="11"/>
      <c r="P249" s="11"/>
      <c r="Q249" s="11"/>
      <c r="R249" s="11"/>
      <c r="S249" s="11"/>
    </row>
    <row r="250" spans="1:19">
      <c r="A250" s="11"/>
      <c r="B250" s="11"/>
      <c r="C250" s="11"/>
      <c r="D250" s="11"/>
      <c r="E250" s="11"/>
      <c r="F250" s="11"/>
      <c r="G250" s="12"/>
      <c r="H250" s="11"/>
      <c r="I250" s="11"/>
      <c r="J250" s="11"/>
      <c r="K250" s="11"/>
      <c r="L250" s="11"/>
      <c r="M250" s="11"/>
      <c r="N250" s="11"/>
      <c r="O250" s="11"/>
      <c r="P250" s="11"/>
      <c r="Q250" s="11"/>
      <c r="R250" s="11"/>
      <c r="S250" s="11"/>
    </row>
    <row r="251" spans="1:19">
      <c r="A251" s="11"/>
      <c r="B251" s="11"/>
      <c r="C251" s="11"/>
      <c r="D251" s="11"/>
      <c r="E251" s="11"/>
      <c r="F251" s="11"/>
      <c r="G251" s="12"/>
      <c r="H251" s="11"/>
      <c r="I251" s="11"/>
      <c r="J251" s="11"/>
      <c r="K251" s="11"/>
      <c r="L251" s="11"/>
      <c r="M251" s="11"/>
      <c r="N251" s="11"/>
      <c r="O251" s="11"/>
      <c r="P251" s="11"/>
      <c r="Q251" s="11"/>
      <c r="R251" s="11"/>
      <c r="S251" s="11"/>
    </row>
    <row r="252" spans="1:19">
      <c r="A252" s="11"/>
      <c r="B252" s="11"/>
      <c r="C252" s="11"/>
      <c r="D252" s="11"/>
      <c r="E252" s="11"/>
      <c r="F252" s="11"/>
      <c r="G252" s="12"/>
      <c r="H252" s="11"/>
      <c r="I252" s="11"/>
      <c r="J252" s="11"/>
      <c r="K252" s="11"/>
      <c r="L252" s="11"/>
      <c r="M252" s="11"/>
      <c r="N252" s="11"/>
      <c r="O252" s="11"/>
      <c r="P252" s="11"/>
      <c r="Q252" s="11"/>
      <c r="R252" s="11"/>
      <c r="S252" s="11"/>
    </row>
    <row r="253" spans="1:19">
      <c r="A253" s="11"/>
      <c r="B253" s="11"/>
      <c r="C253" s="11"/>
      <c r="D253" s="11"/>
      <c r="E253" s="11"/>
      <c r="F253" s="11"/>
      <c r="G253" s="12"/>
      <c r="H253" s="11"/>
      <c r="I253" s="11"/>
      <c r="J253" s="11"/>
      <c r="K253" s="11"/>
      <c r="L253" s="11"/>
      <c r="M253" s="11"/>
      <c r="N253" s="11"/>
      <c r="O253" s="11"/>
      <c r="P253" s="11"/>
      <c r="Q253" s="11"/>
      <c r="R253" s="11"/>
      <c r="S253" s="11"/>
    </row>
    <row r="254" spans="1:19">
      <c r="A254" s="11"/>
      <c r="B254" s="11"/>
      <c r="C254" s="11"/>
      <c r="D254" s="11"/>
      <c r="E254" s="11"/>
      <c r="F254" s="11"/>
      <c r="G254" s="12"/>
      <c r="H254" s="11"/>
      <c r="I254" s="11"/>
      <c r="J254" s="11"/>
      <c r="K254" s="11"/>
      <c r="L254" s="11"/>
      <c r="M254" s="11"/>
      <c r="N254" s="11"/>
      <c r="O254" s="11"/>
      <c r="P254" s="11"/>
      <c r="Q254" s="11"/>
      <c r="R254" s="11"/>
      <c r="S254" s="11"/>
    </row>
    <row r="255" spans="1:19">
      <c r="A255" s="11"/>
      <c r="B255" s="11"/>
      <c r="C255" s="11"/>
      <c r="D255" s="11"/>
      <c r="E255" s="11"/>
      <c r="F255" s="11"/>
      <c r="G255" s="12"/>
      <c r="H255" s="11"/>
      <c r="I255" s="11"/>
      <c r="J255" s="11"/>
      <c r="K255" s="11"/>
      <c r="L255" s="11"/>
      <c r="M255" s="11"/>
      <c r="N255" s="11"/>
      <c r="O255" s="11"/>
      <c r="P255" s="11"/>
      <c r="Q255" s="11"/>
      <c r="R255" s="11"/>
      <c r="S255" s="11"/>
    </row>
    <row r="256" spans="1:19">
      <c r="A256" s="11"/>
      <c r="B256" s="11"/>
      <c r="C256" s="11"/>
      <c r="D256" s="11"/>
      <c r="E256" s="11"/>
      <c r="F256" s="11"/>
      <c r="G256" s="12"/>
      <c r="H256" s="11"/>
      <c r="I256" s="11"/>
      <c r="J256" s="11"/>
      <c r="K256" s="11"/>
      <c r="L256" s="11"/>
      <c r="M256" s="11"/>
      <c r="N256" s="11"/>
      <c r="O256" s="11"/>
      <c r="P256" s="11"/>
      <c r="Q256" s="11"/>
      <c r="R256" s="11"/>
      <c r="S256" s="11"/>
    </row>
    <row r="257" spans="1:19">
      <c r="A257" s="11"/>
      <c r="B257" s="11"/>
      <c r="C257" s="11"/>
      <c r="D257" s="11"/>
      <c r="E257" s="11"/>
      <c r="F257" s="11"/>
      <c r="G257" s="12"/>
      <c r="H257" s="11"/>
      <c r="I257" s="11"/>
      <c r="J257" s="11"/>
      <c r="K257" s="11"/>
      <c r="L257" s="11"/>
      <c r="M257" s="11"/>
      <c r="N257" s="11"/>
      <c r="O257" s="11"/>
      <c r="P257" s="11"/>
      <c r="Q257" s="11"/>
      <c r="R257" s="11"/>
      <c r="S257" s="11"/>
    </row>
    <row r="258" spans="1:19">
      <c r="A258" s="11"/>
      <c r="B258" s="11"/>
      <c r="C258" s="11"/>
      <c r="D258" s="11"/>
      <c r="E258" s="11"/>
      <c r="F258" s="11"/>
      <c r="G258" s="12"/>
      <c r="H258" s="11"/>
      <c r="I258" s="11"/>
      <c r="J258" s="11"/>
      <c r="K258" s="11"/>
      <c r="L258" s="11"/>
      <c r="M258" s="11"/>
      <c r="N258" s="11"/>
      <c r="O258" s="11"/>
      <c r="P258" s="11"/>
      <c r="Q258" s="11"/>
      <c r="R258" s="11"/>
      <c r="S258" s="11"/>
    </row>
    <row r="259" spans="1:19">
      <c r="A259" s="11"/>
      <c r="B259" s="11"/>
      <c r="C259" s="11"/>
      <c r="D259" s="11"/>
      <c r="E259" s="11"/>
      <c r="F259" s="11"/>
      <c r="G259" s="12"/>
      <c r="H259" s="11"/>
      <c r="I259" s="11"/>
      <c r="J259" s="11"/>
      <c r="K259" s="11"/>
      <c r="L259" s="11"/>
      <c r="M259" s="11"/>
      <c r="N259" s="11"/>
      <c r="O259" s="11"/>
      <c r="P259" s="11"/>
      <c r="Q259" s="11"/>
      <c r="R259" s="11"/>
      <c r="S259" s="11"/>
    </row>
    <row r="260" spans="1:19">
      <c r="A260" s="11"/>
      <c r="B260" s="11"/>
      <c r="C260" s="11"/>
      <c r="D260" s="11"/>
      <c r="E260" s="11"/>
      <c r="F260" s="11"/>
      <c r="G260" s="12"/>
      <c r="H260" s="11"/>
      <c r="I260" s="11"/>
      <c r="J260" s="11"/>
      <c r="K260" s="11"/>
      <c r="L260" s="11"/>
      <c r="M260" s="11"/>
      <c r="N260" s="11"/>
      <c r="O260" s="11"/>
      <c r="P260" s="11"/>
      <c r="Q260" s="11"/>
      <c r="R260" s="11"/>
      <c r="S260" s="11"/>
    </row>
    <row r="261" spans="1:19">
      <c r="A261" s="11"/>
      <c r="B261" s="11"/>
      <c r="C261" s="11"/>
      <c r="D261" s="11"/>
      <c r="E261" s="11"/>
      <c r="F261" s="11"/>
      <c r="G261" s="12"/>
      <c r="H261" s="11"/>
      <c r="I261" s="11"/>
      <c r="J261" s="11"/>
      <c r="K261" s="11"/>
      <c r="L261" s="11"/>
      <c r="M261" s="11"/>
      <c r="N261" s="11"/>
      <c r="O261" s="11"/>
      <c r="P261" s="11"/>
      <c r="Q261" s="11"/>
      <c r="R261" s="11"/>
      <c r="S261" s="11"/>
    </row>
    <row r="262" spans="1:19">
      <c r="A262" s="11"/>
      <c r="B262" s="11"/>
      <c r="C262" s="11"/>
      <c r="D262" s="11"/>
      <c r="E262" s="11"/>
      <c r="F262" s="11"/>
      <c r="G262" s="12"/>
      <c r="H262" s="11"/>
      <c r="I262" s="11"/>
      <c r="J262" s="11"/>
      <c r="K262" s="11"/>
      <c r="L262" s="11"/>
      <c r="M262" s="11"/>
      <c r="N262" s="11"/>
      <c r="O262" s="11"/>
      <c r="P262" s="11"/>
      <c r="Q262" s="11"/>
      <c r="R262" s="11"/>
      <c r="S262" s="11"/>
    </row>
    <row r="263" spans="1:19">
      <c r="A263" s="11"/>
      <c r="B263" s="11"/>
      <c r="C263" s="11"/>
      <c r="D263" s="11"/>
      <c r="E263" s="11"/>
      <c r="F263" s="11"/>
      <c r="G263" s="12"/>
      <c r="H263" s="11"/>
      <c r="I263" s="11"/>
      <c r="J263" s="11"/>
      <c r="K263" s="11"/>
      <c r="L263" s="11"/>
      <c r="M263" s="11"/>
      <c r="N263" s="11"/>
      <c r="O263" s="11"/>
      <c r="P263" s="11"/>
      <c r="Q263" s="11"/>
      <c r="R263" s="11"/>
      <c r="S263" s="11"/>
    </row>
    <row r="264" spans="1:19">
      <c r="A264" s="11"/>
      <c r="B264" s="11"/>
      <c r="C264" s="11"/>
      <c r="D264" s="11"/>
      <c r="E264" s="11"/>
      <c r="F264" s="11"/>
      <c r="G264" s="12"/>
      <c r="H264" s="11"/>
      <c r="I264" s="11"/>
      <c r="J264" s="11"/>
      <c r="K264" s="11"/>
      <c r="L264" s="11"/>
      <c r="M264" s="11"/>
      <c r="N264" s="11"/>
      <c r="O264" s="11"/>
      <c r="P264" s="11"/>
      <c r="Q264" s="11"/>
      <c r="R264" s="11"/>
      <c r="S264" s="11"/>
    </row>
    <row r="265" spans="1:19">
      <c r="A265" s="11"/>
      <c r="B265" s="11"/>
      <c r="C265" s="11"/>
      <c r="D265" s="11"/>
      <c r="E265" s="11"/>
      <c r="F265" s="11"/>
      <c r="G265" s="12"/>
      <c r="H265" s="11"/>
      <c r="I265" s="11"/>
      <c r="J265" s="11"/>
      <c r="K265" s="11"/>
      <c r="L265" s="11"/>
      <c r="M265" s="11"/>
      <c r="N265" s="11"/>
      <c r="O265" s="11"/>
      <c r="P265" s="11"/>
      <c r="Q265" s="11"/>
      <c r="R265" s="11"/>
      <c r="S265" s="11"/>
    </row>
    <row r="266" spans="1:19">
      <c r="A266" s="11"/>
      <c r="B266" s="11"/>
      <c r="C266" s="11"/>
      <c r="D266" s="11"/>
      <c r="E266" s="11"/>
      <c r="F266" s="11"/>
      <c r="G266" s="12"/>
      <c r="H266" s="11"/>
      <c r="I266" s="11"/>
      <c r="J266" s="11"/>
      <c r="K266" s="11"/>
      <c r="L266" s="11"/>
      <c r="M266" s="11"/>
      <c r="N266" s="11"/>
      <c r="O266" s="11"/>
      <c r="P266" s="11"/>
      <c r="Q266" s="11"/>
      <c r="R266" s="11"/>
      <c r="S266" s="11"/>
    </row>
    <row r="267" spans="1:19">
      <c r="A267" s="11"/>
      <c r="B267" s="11"/>
      <c r="C267" s="11"/>
      <c r="D267" s="11"/>
      <c r="E267" s="11"/>
      <c r="F267" s="11"/>
      <c r="G267" s="12"/>
      <c r="H267" s="11"/>
      <c r="I267" s="11"/>
      <c r="J267" s="11"/>
      <c r="K267" s="11"/>
      <c r="L267" s="11"/>
      <c r="M267" s="11"/>
      <c r="N267" s="11"/>
      <c r="O267" s="11"/>
      <c r="P267" s="11"/>
      <c r="Q267" s="11"/>
      <c r="R267" s="11"/>
      <c r="S267" s="11"/>
    </row>
    <row r="268" spans="1:19">
      <c r="A268" s="11"/>
      <c r="B268" s="11"/>
      <c r="C268" s="11"/>
      <c r="D268" s="11"/>
      <c r="E268" s="11"/>
      <c r="F268" s="11"/>
      <c r="G268" s="12"/>
      <c r="H268" s="11"/>
      <c r="I268" s="11"/>
      <c r="J268" s="11"/>
      <c r="K268" s="11"/>
      <c r="L268" s="11"/>
      <c r="M268" s="11"/>
      <c r="N268" s="11"/>
      <c r="O268" s="11"/>
      <c r="P268" s="11"/>
      <c r="Q268" s="11"/>
      <c r="R268" s="11"/>
      <c r="S268" s="11"/>
    </row>
    <row r="269" spans="1:19">
      <c r="A269" s="11"/>
      <c r="B269" s="11"/>
      <c r="C269" s="11"/>
      <c r="D269" s="11"/>
      <c r="E269" s="11"/>
      <c r="F269" s="11"/>
      <c r="G269" s="12"/>
      <c r="H269" s="11"/>
      <c r="I269" s="11"/>
      <c r="J269" s="11"/>
      <c r="K269" s="11"/>
      <c r="L269" s="11"/>
      <c r="M269" s="11"/>
      <c r="N269" s="11"/>
      <c r="O269" s="11"/>
      <c r="P269" s="11"/>
      <c r="Q269" s="11"/>
      <c r="R269" s="11"/>
      <c r="S269" s="11"/>
    </row>
    <row r="270" spans="1:19">
      <c r="A270" s="11"/>
      <c r="B270" s="11"/>
      <c r="C270" s="11"/>
      <c r="D270" s="11"/>
      <c r="E270" s="11"/>
      <c r="F270" s="11"/>
      <c r="G270" s="12"/>
      <c r="H270" s="11"/>
      <c r="I270" s="11"/>
      <c r="J270" s="11"/>
      <c r="K270" s="11"/>
      <c r="L270" s="11"/>
      <c r="M270" s="11"/>
      <c r="N270" s="11"/>
      <c r="O270" s="11"/>
      <c r="P270" s="11"/>
      <c r="Q270" s="11"/>
      <c r="R270" s="11"/>
      <c r="S270" s="11"/>
    </row>
    <row r="271" spans="1:19">
      <c r="A271" s="11"/>
      <c r="B271" s="11"/>
      <c r="C271" s="11"/>
      <c r="D271" s="11"/>
      <c r="E271" s="11"/>
      <c r="F271" s="11"/>
      <c r="G271" s="12"/>
      <c r="H271" s="11"/>
      <c r="I271" s="11"/>
      <c r="J271" s="11"/>
      <c r="K271" s="11"/>
      <c r="L271" s="11"/>
      <c r="M271" s="11"/>
      <c r="N271" s="11"/>
      <c r="O271" s="11"/>
      <c r="P271" s="11"/>
      <c r="Q271" s="11"/>
      <c r="R271" s="11"/>
      <c r="S271" s="11"/>
    </row>
    <row r="272" spans="1:19">
      <c r="A272" s="11"/>
      <c r="B272" s="11"/>
      <c r="C272" s="11"/>
      <c r="D272" s="11"/>
      <c r="E272" s="11"/>
      <c r="F272" s="11"/>
      <c r="G272" s="12"/>
      <c r="H272" s="11"/>
      <c r="I272" s="11"/>
      <c r="J272" s="11"/>
      <c r="K272" s="11"/>
      <c r="L272" s="11"/>
      <c r="M272" s="11"/>
      <c r="N272" s="11"/>
      <c r="O272" s="11"/>
      <c r="P272" s="11"/>
      <c r="Q272" s="11"/>
      <c r="R272" s="11"/>
      <c r="S272" s="11"/>
    </row>
    <row r="273" spans="1:19">
      <c r="A273" s="11"/>
      <c r="B273" s="11"/>
      <c r="C273" s="11"/>
      <c r="D273" s="11"/>
      <c r="E273" s="11"/>
      <c r="F273" s="11"/>
      <c r="G273" s="12"/>
      <c r="H273" s="11"/>
      <c r="I273" s="11"/>
      <c r="J273" s="11"/>
      <c r="K273" s="11"/>
      <c r="L273" s="11"/>
      <c r="M273" s="11"/>
      <c r="N273" s="11"/>
      <c r="Q273" s="11"/>
      <c r="R273" s="11"/>
      <c r="S273" s="11"/>
    </row>
    <row r="274" spans="1:19">
      <c r="A274" s="11"/>
      <c r="B274" s="11"/>
      <c r="C274" s="11"/>
      <c r="D274" s="11"/>
      <c r="E274" s="11"/>
      <c r="F274" s="11"/>
      <c r="G274" s="12"/>
      <c r="H274" s="11"/>
      <c r="I274" s="11"/>
      <c r="J274" s="11"/>
      <c r="K274" s="11"/>
      <c r="L274" s="11"/>
      <c r="M274" s="11"/>
      <c r="N274" s="11"/>
      <c r="Q274" s="11"/>
      <c r="R274" s="11"/>
      <c r="S274" s="11"/>
    </row>
    <row r="275" spans="1:19">
      <c r="A275" s="11"/>
      <c r="B275" s="11"/>
      <c r="C275" s="11"/>
      <c r="D275" s="11"/>
      <c r="E275" s="11"/>
      <c r="F275" s="11"/>
      <c r="G275" s="12"/>
      <c r="H275" s="11"/>
      <c r="I275" s="11"/>
      <c r="J275" s="11"/>
      <c r="K275" s="11"/>
      <c r="L275" s="11"/>
      <c r="M275" s="11"/>
      <c r="N275" s="11"/>
      <c r="Q275" s="11"/>
      <c r="R275" s="11"/>
      <c r="S275" s="11"/>
    </row>
  </sheetData>
  <mergeCells count="16">
    <mergeCell ref="A1:T1"/>
    <mergeCell ref="A3:A4"/>
    <mergeCell ref="B3:B4"/>
    <mergeCell ref="C3:C4"/>
    <mergeCell ref="D3:D4"/>
    <mergeCell ref="E3:E4"/>
    <mergeCell ref="F3:F4"/>
    <mergeCell ref="G3:G4"/>
    <mergeCell ref="H3:H4"/>
    <mergeCell ref="I3:I4"/>
    <mergeCell ref="J3:K3"/>
    <mergeCell ref="S3:S4"/>
    <mergeCell ref="L3:L4"/>
    <mergeCell ref="M3:N3"/>
    <mergeCell ref="O3:P3"/>
    <mergeCell ref="Q3:R3"/>
  </mergeCells>
  <pageMargins left="0.25" right="0.25" top="0.75" bottom="0.75" header="0.3" footer="0.3"/>
  <pageSetup paperSize="8" scale="47" fitToHeight="0" orientation="landscape" horizontalDpi="4294967292"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U21"/>
  <sheetViews>
    <sheetView topLeftCell="G14" zoomScaleNormal="100" workbookViewId="0">
      <selection activeCell="P19" sqref="P19:R20"/>
    </sheetView>
  </sheetViews>
  <sheetFormatPr defaultRowHeight="15"/>
  <cols>
    <col min="1" max="1" width="5.140625" customWidth="1"/>
    <col min="2" max="2" width="36.28515625" customWidth="1"/>
    <col min="3" max="3" width="92.140625" customWidth="1"/>
    <col min="4" max="4" width="24.140625" customWidth="1"/>
    <col min="5" max="5" width="50.7109375" customWidth="1"/>
    <col min="6" max="6" width="20.7109375" customWidth="1"/>
    <col min="7" max="7" width="27" customWidth="1"/>
    <col min="8" max="8" width="54" customWidth="1"/>
    <col min="9" max="9" width="13.7109375" customWidth="1"/>
    <col min="10" max="10" width="12" customWidth="1"/>
    <col min="11" max="11" width="14.5703125" customWidth="1"/>
    <col min="12" max="12" width="13.5703125" customWidth="1"/>
    <col min="13" max="13" width="13.140625" customWidth="1"/>
    <col min="14" max="14" width="14" customWidth="1"/>
    <col min="15" max="15" width="15.140625" customWidth="1"/>
    <col min="16" max="16" width="19.28515625" customWidth="1"/>
    <col min="17" max="17" width="13.7109375" customWidth="1"/>
    <col min="18" max="18" width="14" customWidth="1"/>
    <col min="19" max="19" width="19" customWidth="1"/>
    <col min="20" max="20" width="18.42578125" customWidth="1"/>
    <col min="255" max="255" width="8.28515625" customWidth="1"/>
    <col min="257" max="257" width="27" customWidth="1"/>
    <col min="259" max="259" width="13" customWidth="1"/>
    <col min="260" max="260" width="20" customWidth="1"/>
    <col min="261" max="262" width="13.5703125" customWidth="1"/>
    <col min="263" max="263" width="9.42578125" bestFit="1" customWidth="1"/>
    <col min="266" max="266" width="20.28515625" customWidth="1"/>
    <col min="267" max="267" width="24.85546875" customWidth="1"/>
    <col min="268" max="268" width="25" customWidth="1"/>
    <col min="269" max="269" width="26" customWidth="1"/>
    <col min="270" max="270" width="16.5703125" customWidth="1"/>
    <col min="271" max="271" width="40.28515625" customWidth="1"/>
    <col min="272" max="272" width="24.140625" customWidth="1"/>
    <col min="273" max="273" width="36.28515625" customWidth="1"/>
    <col min="274" max="274" width="50.7109375" customWidth="1"/>
    <col min="511" max="511" width="8.28515625" customWidth="1"/>
    <col min="513" max="513" width="27" customWidth="1"/>
    <col min="515" max="515" width="13" customWidth="1"/>
    <col min="516" max="516" width="20" customWidth="1"/>
    <col min="517" max="518" width="13.5703125" customWidth="1"/>
    <col min="519" max="519" width="9.42578125" bestFit="1" customWidth="1"/>
    <col min="522" max="522" width="20.28515625" customWidth="1"/>
    <col min="523" max="523" width="24.85546875" customWidth="1"/>
    <col min="524" max="524" width="25" customWidth="1"/>
    <col min="525" max="525" width="26" customWidth="1"/>
    <col min="526" max="526" width="16.5703125" customWidth="1"/>
    <col min="527" max="527" width="40.28515625" customWidth="1"/>
    <col min="528" max="528" width="24.140625" customWidth="1"/>
    <col min="529" max="529" width="36.28515625" customWidth="1"/>
    <col min="530" max="530" width="50.7109375" customWidth="1"/>
    <col min="767" max="767" width="8.28515625" customWidth="1"/>
    <col min="769" max="769" width="27" customWidth="1"/>
    <col min="771" max="771" width="13" customWidth="1"/>
    <col min="772" max="772" width="20" customWidth="1"/>
    <col min="773" max="774" width="13.5703125" customWidth="1"/>
    <col min="775" max="775" width="9.42578125" bestFit="1" customWidth="1"/>
    <col min="778" max="778" width="20.28515625" customWidth="1"/>
    <col min="779" max="779" width="24.85546875" customWidth="1"/>
    <col min="780" max="780" width="25" customWidth="1"/>
    <col min="781" max="781" width="26" customWidth="1"/>
    <col min="782" max="782" width="16.5703125" customWidth="1"/>
    <col min="783" max="783" width="40.28515625" customWidth="1"/>
    <col min="784" max="784" width="24.140625" customWidth="1"/>
    <col min="785" max="785" width="36.28515625" customWidth="1"/>
    <col min="786" max="786" width="50.7109375" customWidth="1"/>
    <col min="1023" max="1023" width="8.28515625" customWidth="1"/>
    <col min="1025" max="1025" width="27" customWidth="1"/>
    <col min="1027" max="1027" width="13" customWidth="1"/>
    <col min="1028" max="1028" width="20" customWidth="1"/>
    <col min="1029" max="1030" width="13.5703125" customWidth="1"/>
    <col min="1031" max="1031" width="9.42578125" bestFit="1" customWidth="1"/>
    <col min="1034" max="1034" width="20.28515625" customWidth="1"/>
    <col min="1035" max="1035" width="24.85546875" customWidth="1"/>
    <col min="1036" max="1036" width="25" customWidth="1"/>
    <col min="1037" max="1037" width="26" customWidth="1"/>
    <col min="1038" max="1038" width="16.5703125" customWidth="1"/>
    <col min="1039" max="1039" width="40.28515625" customWidth="1"/>
    <col min="1040" max="1040" width="24.140625" customWidth="1"/>
    <col min="1041" max="1041" width="36.28515625" customWidth="1"/>
    <col min="1042" max="1042" width="50.7109375" customWidth="1"/>
    <col min="1279" max="1279" width="8.28515625" customWidth="1"/>
    <col min="1281" max="1281" width="27" customWidth="1"/>
    <col min="1283" max="1283" width="13" customWidth="1"/>
    <col min="1284" max="1284" width="20" customWidth="1"/>
    <col min="1285" max="1286" width="13.5703125" customWidth="1"/>
    <col min="1287" max="1287" width="9.42578125" bestFit="1" customWidth="1"/>
    <col min="1290" max="1290" width="20.28515625" customWidth="1"/>
    <col min="1291" max="1291" width="24.85546875" customWidth="1"/>
    <col min="1292" max="1292" width="25" customWidth="1"/>
    <col min="1293" max="1293" width="26" customWidth="1"/>
    <col min="1294" max="1294" width="16.5703125" customWidth="1"/>
    <col min="1295" max="1295" width="40.28515625" customWidth="1"/>
    <col min="1296" max="1296" width="24.140625" customWidth="1"/>
    <col min="1297" max="1297" width="36.28515625" customWidth="1"/>
    <col min="1298" max="1298" width="50.7109375" customWidth="1"/>
    <col min="1535" max="1535" width="8.28515625" customWidth="1"/>
    <col min="1537" max="1537" width="27" customWidth="1"/>
    <col min="1539" max="1539" width="13" customWidth="1"/>
    <col min="1540" max="1540" width="20" customWidth="1"/>
    <col min="1541" max="1542" width="13.5703125" customWidth="1"/>
    <col min="1543" max="1543" width="9.42578125" bestFit="1" customWidth="1"/>
    <col min="1546" max="1546" width="20.28515625" customWidth="1"/>
    <col min="1547" max="1547" width="24.85546875" customWidth="1"/>
    <col min="1548" max="1548" width="25" customWidth="1"/>
    <col min="1549" max="1549" width="26" customWidth="1"/>
    <col min="1550" max="1550" width="16.5703125" customWidth="1"/>
    <col min="1551" max="1551" width="40.28515625" customWidth="1"/>
    <col min="1552" max="1552" width="24.140625" customWidth="1"/>
    <col min="1553" max="1553" width="36.28515625" customWidth="1"/>
    <col min="1554" max="1554" width="50.7109375" customWidth="1"/>
    <col min="1791" max="1791" width="8.28515625" customWidth="1"/>
    <col min="1793" max="1793" width="27" customWidth="1"/>
    <col min="1795" max="1795" width="13" customWidth="1"/>
    <col min="1796" max="1796" width="20" customWidth="1"/>
    <col min="1797" max="1798" width="13.5703125" customWidth="1"/>
    <col min="1799" max="1799" width="9.42578125" bestFit="1" customWidth="1"/>
    <col min="1802" max="1802" width="20.28515625" customWidth="1"/>
    <col min="1803" max="1803" width="24.85546875" customWidth="1"/>
    <col min="1804" max="1804" width="25" customWidth="1"/>
    <col min="1805" max="1805" width="26" customWidth="1"/>
    <col min="1806" max="1806" width="16.5703125" customWidth="1"/>
    <col min="1807" max="1807" width="40.28515625" customWidth="1"/>
    <col min="1808" max="1808" width="24.140625" customWidth="1"/>
    <col min="1809" max="1809" width="36.28515625" customWidth="1"/>
    <col min="1810" max="1810" width="50.7109375" customWidth="1"/>
    <col min="2047" max="2047" width="8.28515625" customWidth="1"/>
    <col min="2049" max="2049" width="27" customWidth="1"/>
    <col min="2051" max="2051" width="13" customWidth="1"/>
    <col min="2052" max="2052" width="20" customWidth="1"/>
    <col min="2053" max="2054" width="13.5703125" customWidth="1"/>
    <col min="2055" max="2055" width="9.42578125" bestFit="1" customWidth="1"/>
    <col min="2058" max="2058" width="20.28515625" customWidth="1"/>
    <col min="2059" max="2059" width="24.85546875" customWidth="1"/>
    <col min="2060" max="2060" width="25" customWidth="1"/>
    <col min="2061" max="2061" width="26" customWidth="1"/>
    <col min="2062" max="2062" width="16.5703125" customWidth="1"/>
    <col min="2063" max="2063" width="40.28515625" customWidth="1"/>
    <col min="2064" max="2064" width="24.140625" customWidth="1"/>
    <col min="2065" max="2065" width="36.28515625" customWidth="1"/>
    <col min="2066" max="2066" width="50.7109375" customWidth="1"/>
    <col min="2303" max="2303" width="8.28515625" customWidth="1"/>
    <col min="2305" max="2305" width="27" customWidth="1"/>
    <col min="2307" max="2307" width="13" customWidth="1"/>
    <col min="2308" max="2308" width="20" customWidth="1"/>
    <col min="2309" max="2310" width="13.5703125" customWidth="1"/>
    <col min="2311" max="2311" width="9.42578125" bestFit="1" customWidth="1"/>
    <col min="2314" max="2314" width="20.28515625" customWidth="1"/>
    <col min="2315" max="2315" width="24.85546875" customWidth="1"/>
    <col min="2316" max="2316" width="25" customWidth="1"/>
    <col min="2317" max="2317" width="26" customWidth="1"/>
    <col min="2318" max="2318" width="16.5703125" customWidth="1"/>
    <col min="2319" max="2319" width="40.28515625" customWidth="1"/>
    <col min="2320" max="2320" width="24.140625" customWidth="1"/>
    <col min="2321" max="2321" width="36.28515625" customWidth="1"/>
    <col min="2322" max="2322" width="50.7109375" customWidth="1"/>
    <col min="2559" max="2559" width="8.28515625" customWidth="1"/>
    <col min="2561" max="2561" width="27" customWidth="1"/>
    <col min="2563" max="2563" width="13" customWidth="1"/>
    <col min="2564" max="2564" width="20" customWidth="1"/>
    <col min="2565" max="2566" width="13.5703125" customWidth="1"/>
    <col min="2567" max="2567" width="9.42578125" bestFit="1" customWidth="1"/>
    <col min="2570" max="2570" width="20.28515625" customWidth="1"/>
    <col min="2571" max="2571" width="24.85546875" customWidth="1"/>
    <col min="2572" max="2572" width="25" customWidth="1"/>
    <col min="2573" max="2573" width="26" customWidth="1"/>
    <col min="2574" max="2574" width="16.5703125" customWidth="1"/>
    <col min="2575" max="2575" width="40.28515625" customWidth="1"/>
    <col min="2576" max="2576" width="24.140625" customWidth="1"/>
    <col min="2577" max="2577" width="36.28515625" customWidth="1"/>
    <col min="2578" max="2578" width="50.7109375" customWidth="1"/>
    <col min="2815" max="2815" width="8.28515625" customWidth="1"/>
    <col min="2817" max="2817" width="27" customWidth="1"/>
    <col min="2819" max="2819" width="13" customWidth="1"/>
    <col min="2820" max="2820" width="20" customWidth="1"/>
    <col min="2821" max="2822" width="13.5703125" customWidth="1"/>
    <col min="2823" max="2823" width="9.42578125" bestFit="1" customWidth="1"/>
    <col min="2826" max="2826" width="20.28515625" customWidth="1"/>
    <col min="2827" max="2827" width="24.85546875" customWidth="1"/>
    <col min="2828" max="2828" width="25" customWidth="1"/>
    <col min="2829" max="2829" width="26" customWidth="1"/>
    <col min="2830" max="2830" width="16.5703125" customWidth="1"/>
    <col min="2831" max="2831" width="40.28515625" customWidth="1"/>
    <col min="2832" max="2832" width="24.140625" customWidth="1"/>
    <col min="2833" max="2833" width="36.28515625" customWidth="1"/>
    <col min="2834" max="2834" width="50.7109375" customWidth="1"/>
    <col min="3071" max="3071" width="8.28515625" customWidth="1"/>
    <col min="3073" max="3073" width="27" customWidth="1"/>
    <col min="3075" max="3075" width="13" customWidth="1"/>
    <col min="3076" max="3076" width="20" customWidth="1"/>
    <col min="3077" max="3078" width="13.5703125" customWidth="1"/>
    <col min="3079" max="3079" width="9.42578125" bestFit="1" customWidth="1"/>
    <col min="3082" max="3082" width="20.28515625" customWidth="1"/>
    <col min="3083" max="3083" width="24.85546875" customWidth="1"/>
    <col min="3084" max="3084" width="25" customWidth="1"/>
    <col min="3085" max="3085" width="26" customWidth="1"/>
    <col min="3086" max="3086" width="16.5703125" customWidth="1"/>
    <col min="3087" max="3087" width="40.28515625" customWidth="1"/>
    <col min="3088" max="3088" width="24.140625" customWidth="1"/>
    <col min="3089" max="3089" width="36.28515625" customWidth="1"/>
    <col min="3090" max="3090" width="50.7109375" customWidth="1"/>
    <col min="3327" max="3327" width="8.28515625" customWidth="1"/>
    <col min="3329" max="3329" width="27" customWidth="1"/>
    <col min="3331" max="3331" width="13" customWidth="1"/>
    <col min="3332" max="3332" width="20" customWidth="1"/>
    <col min="3333" max="3334" width="13.5703125" customWidth="1"/>
    <col min="3335" max="3335" width="9.42578125" bestFit="1" customWidth="1"/>
    <col min="3338" max="3338" width="20.28515625" customWidth="1"/>
    <col min="3339" max="3339" width="24.85546875" customWidth="1"/>
    <col min="3340" max="3340" width="25" customWidth="1"/>
    <col min="3341" max="3341" width="26" customWidth="1"/>
    <col min="3342" max="3342" width="16.5703125" customWidth="1"/>
    <col min="3343" max="3343" width="40.28515625" customWidth="1"/>
    <col min="3344" max="3344" width="24.140625" customWidth="1"/>
    <col min="3345" max="3345" width="36.28515625" customWidth="1"/>
    <col min="3346" max="3346" width="50.7109375" customWidth="1"/>
    <col min="3583" max="3583" width="8.28515625" customWidth="1"/>
    <col min="3585" max="3585" width="27" customWidth="1"/>
    <col min="3587" max="3587" width="13" customWidth="1"/>
    <col min="3588" max="3588" width="20" customWidth="1"/>
    <col min="3589" max="3590" width="13.5703125" customWidth="1"/>
    <col min="3591" max="3591" width="9.42578125" bestFit="1" customWidth="1"/>
    <col min="3594" max="3594" width="20.28515625" customWidth="1"/>
    <col min="3595" max="3595" width="24.85546875" customWidth="1"/>
    <col min="3596" max="3596" width="25" customWidth="1"/>
    <col min="3597" max="3597" width="26" customWidth="1"/>
    <col min="3598" max="3598" width="16.5703125" customWidth="1"/>
    <col min="3599" max="3599" width="40.28515625" customWidth="1"/>
    <col min="3600" max="3600" width="24.140625" customWidth="1"/>
    <col min="3601" max="3601" width="36.28515625" customWidth="1"/>
    <col min="3602" max="3602" width="50.7109375" customWidth="1"/>
    <col min="3839" max="3839" width="8.28515625" customWidth="1"/>
    <col min="3841" max="3841" width="27" customWidth="1"/>
    <col min="3843" max="3843" width="13" customWidth="1"/>
    <col min="3844" max="3844" width="20" customWidth="1"/>
    <col min="3845" max="3846" width="13.5703125" customWidth="1"/>
    <col min="3847" max="3847" width="9.42578125" bestFit="1" customWidth="1"/>
    <col min="3850" max="3850" width="20.28515625" customWidth="1"/>
    <col min="3851" max="3851" width="24.85546875" customWidth="1"/>
    <col min="3852" max="3852" width="25" customWidth="1"/>
    <col min="3853" max="3853" width="26" customWidth="1"/>
    <col min="3854" max="3854" width="16.5703125" customWidth="1"/>
    <col min="3855" max="3855" width="40.28515625" customWidth="1"/>
    <col min="3856" max="3856" width="24.140625" customWidth="1"/>
    <col min="3857" max="3857" width="36.28515625" customWidth="1"/>
    <col min="3858" max="3858" width="50.7109375" customWidth="1"/>
    <col min="4095" max="4095" width="8.28515625" customWidth="1"/>
    <col min="4097" max="4097" width="27" customWidth="1"/>
    <col min="4099" max="4099" width="13" customWidth="1"/>
    <col min="4100" max="4100" width="20" customWidth="1"/>
    <col min="4101" max="4102" width="13.5703125" customWidth="1"/>
    <col min="4103" max="4103" width="9.42578125" bestFit="1" customWidth="1"/>
    <col min="4106" max="4106" width="20.28515625" customWidth="1"/>
    <col min="4107" max="4107" width="24.85546875" customWidth="1"/>
    <col min="4108" max="4108" width="25" customWidth="1"/>
    <col min="4109" max="4109" width="26" customWidth="1"/>
    <col min="4110" max="4110" width="16.5703125" customWidth="1"/>
    <col min="4111" max="4111" width="40.28515625" customWidth="1"/>
    <col min="4112" max="4112" width="24.140625" customWidth="1"/>
    <col min="4113" max="4113" width="36.28515625" customWidth="1"/>
    <col min="4114" max="4114" width="50.7109375" customWidth="1"/>
    <col min="4351" max="4351" width="8.28515625" customWidth="1"/>
    <col min="4353" max="4353" width="27" customWidth="1"/>
    <col min="4355" max="4355" width="13" customWidth="1"/>
    <col min="4356" max="4356" width="20" customWidth="1"/>
    <col min="4357" max="4358" width="13.5703125" customWidth="1"/>
    <col min="4359" max="4359" width="9.42578125" bestFit="1" customWidth="1"/>
    <col min="4362" max="4362" width="20.28515625" customWidth="1"/>
    <col min="4363" max="4363" width="24.85546875" customWidth="1"/>
    <col min="4364" max="4364" width="25" customWidth="1"/>
    <col min="4365" max="4365" width="26" customWidth="1"/>
    <col min="4366" max="4366" width="16.5703125" customWidth="1"/>
    <col min="4367" max="4367" width="40.28515625" customWidth="1"/>
    <col min="4368" max="4368" width="24.140625" customWidth="1"/>
    <col min="4369" max="4369" width="36.28515625" customWidth="1"/>
    <col min="4370" max="4370" width="50.7109375" customWidth="1"/>
    <col min="4607" max="4607" width="8.28515625" customWidth="1"/>
    <col min="4609" max="4609" width="27" customWidth="1"/>
    <col min="4611" max="4611" width="13" customWidth="1"/>
    <col min="4612" max="4612" width="20" customWidth="1"/>
    <col min="4613" max="4614" width="13.5703125" customWidth="1"/>
    <col min="4615" max="4615" width="9.42578125" bestFit="1" customWidth="1"/>
    <col min="4618" max="4618" width="20.28515625" customWidth="1"/>
    <col min="4619" max="4619" width="24.85546875" customWidth="1"/>
    <col min="4620" max="4620" width="25" customWidth="1"/>
    <col min="4621" max="4621" width="26" customWidth="1"/>
    <col min="4622" max="4622" width="16.5703125" customWidth="1"/>
    <col min="4623" max="4623" width="40.28515625" customWidth="1"/>
    <col min="4624" max="4624" width="24.140625" customWidth="1"/>
    <col min="4625" max="4625" width="36.28515625" customWidth="1"/>
    <col min="4626" max="4626" width="50.7109375" customWidth="1"/>
    <col min="4863" max="4863" width="8.28515625" customWidth="1"/>
    <col min="4865" max="4865" width="27" customWidth="1"/>
    <col min="4867" max="4867" width="13" customWidth="1"/>
    <col min="4868" max="4868" width="20" customWidth="1"/>
    <col min="4869" max="4870" width="13.5703125" customWidth="1"/>
    <col min="4871" max="4871" width="9.42578125" bestFit="1" customWidth="1"/>
    <col min="4874" max="4874" width="20.28515625" customWidth="1"/>
    <col min="4875" max="4875" width="24.85546875" customWidth="1"/>
    <col min="4876" max="4876" width="25" customWidth="1"/>
    <col min="4877" max="4877" width="26" customWidth="1"/>
    <col min="4878" max="4878" width="16.5703125" customWidth="1"/>
    <col min="4879" max="4879" width="40.28515625" customWidth="1"/>
    <col min="4880" max="4880" width="24.140625" customWidth="1"/>
    <col min="4881" max="4881" width="36.28515625" customWidth="1"/>
    <col min="4882" max="4882" width="50.7109375" customWidth="1"/>
    <col min="5119" max="5119" width="8.28515625" customWidth="1"/>
    <col min="5121" max="5121" width="27" customWidth="1"/>
    <col min="5123" max="5123" width="13" customWidth="1"/>
    <col min="5124" max="5124" width="20" customWidth="1"/>
    <col min="5125" max="5126" width="13.5703125" customWidth="1"/>
    <col min="5127" max="5127" width="9.42578125" bestFit="1" customWidth="1"/>
    <col min="5130" max="5130" width="20.28515625" customWidth="1"/>
    <col min="5131" max="5131" width="24.85546875" customWidth="1"/>
    <col min="5132" max="5132" width="25" customWidth="1"/>
    <col min="5133" max="5133" width="26" customWidth="1"/>
    <col min="5134" max="5134" width="16.5703125" customWidth="1"/>
    <col min="5135" max="5135" width="40.28515625" customWidth="1"/>
    <col min="5136" max="5136" width="24.140625" customWidth="1"/>
    <col min="5137" max="5137" width="36.28515625" customWidth="1"/>
    <col min="5138" max="5138" width="50.7109375" customWidth="1"/>
    <col min="5375" max="5375" width="8.28515625" customWidth="1"/>
    <col min="5377" max="5377" width="27" customWidth="1"/>
    <col min="5379" max="5379" width="13" customWidth="1"/>
    <col min="5380" max="5380" width="20" customWidth="1"/>
    <col min="5381" max="5382" width="13.5703125" customWidth="1"/>
    <col min="5383" max="5383" width="9.42578125" bestFit="1" customWidth="1"/>
    <col min="5386" max="5386" width="20.28515625" customWidth="1"/>
    <col min="5387" max="5387" width="24.85546875" customWidth="1"/>
    <col min="5388" max="5388" width="25" customWidth="1"/>
    <col min="5389" max="5389" width="26" customWidth="1"/>
    <col min="5390" max="5390" width="16.5703125" customWidth="1"/>
    <col min="5391" max="5391" width="40.28515625" customWidth="1"/>
    <col min="5392" max="5392" width="24.140625" customWidth="1"/>
    <col min="5393" max="5393" width="36.28515625" customWidth="1"/>
    <col min="5394" max="5394" width="50.7109375" customWidth="1"/>
    <col min="5631" max="5631" width="8.28515625" customWidth="1"/>
    <col min="5633" max="5633" width="27" customWidth="1"/>
    <col min="5635" max="5635" width="13" customWidth="1"/>
    <col min="5636" max="5636" width="20" customWidth="1"/>
    <col min="5637" max="5638" width="13.5703125" customWidth="1"/>
    <col min="5639" max="5639" width="9.42578125" bestFit="1" customWidth="1"/>
    <col min="5642" max="5642" width="20.28515625" customWidth="1"/>
    <col min="5643" max="5643" width="24.85546875" customWidth="1"/>
    <col min="5644" max="5644" width="25" customWidth="1"/>
    <col min="5645" max="5645" width="26" customWidth="1"/>
    <col min="5646" max="5646" width="16.5703125" customWidth="1"/>
    <col min="5647" max="5647" width="40.28515625" customWidth="1"/>
    <col min="5648" max="5648" width="24.140625" customWidth="1"/>
    <col min="5649" max="5649" width="36.28515625" customWidth="1"/>
    <col min="5650" max="5650" width="50.7109375" customWidth="1"/>
    <col min="5887" max="5887" width="8.28515625" customWidth="1"/>
    <col min="5889" max="5889" width="27" customWidth="1"/>
    <col min="5891" max="5891" width="13" customWidth="1"/>
    <col min="5892" max="5892" width="20" customWidth="1"/>
    <col min="5893" max="5894" width="13.5703125" customWidth="1"/>
    <col min="5895" max="5895" width="9.42578125" bestFit="1" customWidth="1"/>
    <col min="5898" max="5898" width="20.28515625" customWidth="1"/>
    <col min="5899" max="5899" width="24.85546875" customWidth="1"/>
    <col min="5900" max="5900" width="25" customWidth="1"/>
    <col min="5901" max="5901" width="26" customWidth="1"/>
    <col min="5902" max="5902" width="16.5703125" customWidth="1"/>
    <col min="5903" max="5903" width="40.28515625" customWidth="1"/>
    <col min="5904" max="5904" width="24.140625" customWidth="1"/>
    <col min="5905" max="5905" width="36.28515625" customWidth="1"/>
    <col min="5906" max="5906" width="50.7109375" customWidth="1"/>
    <col min="6143" max="6143" width="8.28515625" customWidth="1"/>
    <col min="6145" max="6145" width="27" customWidth="1"/>
    <col min="6147" max="6147" width="13" customWidth="1"/>
    <col min="6148" max="6148" width="20" customWidth="1"/>
    <col min="6149" max="6150" width="13.5703125" customWidth="1"/>
    <col min="6151" max="6151" width="9.42578125" bestFit="1" customWidth="1"/>
    <col min="6154" max="6154" width="20.28515625" customWidth="1"/>
    <col min="6155" max="6155" width="24.85546875" customWidth="1"/>
    <col min="6156" max="6156" width="25" customWidth="1"/>
    <col min="6157" max="6157" width="26" customWidth="1"/>
    <col min="6158" max="6158" width="16.5703125" customWidth="1"/>
    <col min="6159" max="6159" width="40.28515625" customWidth="1"/>
    <col min="6160" max="6160" width="24.140625" customWidth="1"/>
    <col min="6161" max="6161" width="36.28515625" customWidth="1"/>
    <col min="6162" max="6162" width="50.7109375" customWidth="1"/>
    <col min="6399" max="6399" width="8.28515625" customWidth="1"/>
    <col min="6401" max="6401" width="27" customWidth="1"/>
    <col min="6403" max="6403" width="13" customWidth="1"/>
    <col min="6404" max="6404" width="20" customWidth="1"/>
    <col min="6405" max="6406" width="13.5703125" customWidth="1"/>
    <col min="6407" max="6407" width="9.42578125" bestFit="1" customWidth="1"/>
    <col min="6410" max="6410" width="20.28515625" customWidth="1"/>
    <col min="6411" max="6411" width="24.85546875" customWidth="1"/>
    <col min="6412" max="6412" width="25" customWidth="1"/>
    <col min="6413" max="6413" width="26" customWidth="1"/>
    <col min="6414" max="6414" width="16.5703125" customWidth="1"/>
    <col min="6415" max="6415" width="40.28515625" customWidth="1"/>
    <col min="6416" max="6416" width="24.140625" customWidth="1"/>
    <col min="6417" max="6417" width="36.28515625" customWidth="1"/>
    <col min="6418" max="6418" width="50.7109375" customWidth="1"/>
    <col min="6655" max="6655" width="8.28515625" customWidth="1"/>
    <col min="6657" max="6657" width="27" customWidth="1"/>
    <col min="6659" max="6659" width="13" customWidth="1"/>
    <col min="6660" max="6660" width="20" customWidth="1"/>
    <col min="6661" max="6662" width="13.5703125" customWidth="1"/>
    <col min="6663" max="6663" width="9.42578125" bestFit="1" customWidth="1"/>
    <col min="6666" max="6666" width="20.28515625" customWidth="1"/>
    <col min="6667" max="6667" width="24.85546875" customWidth="1"/>
    <col min="6668" max="6668" width="25" customWidth="1"/>
    <col min="6669" max="6669" width="26" customWidth="1"/>
    <col min="6670" max="6670" width="16.5703125" customWidth="1"/>
    <col min="6671" max="6671" width="40.28515625" customWidth="1"/>
    <col min="6672" max="6672" width="24.140625" customWidth="1"/>
    <col min="6673" max="6673" width="36.28515625" customWidth="1"/>
    <col min="6674" max="6674" width="50.7109375" customWidth="1"/>
    <col min="6911" max="6911" width="8.28515625" customWidth="1"/>
    <col min="6913" max="6913" width="27" customWidth="1"/>
    <col min="6915" max="6915" width="13" customWidth="1"/>
    <col min="6916" max="6916" width="20" customWidth="1"/>
    <col min="6917" max="6918" width="13.5703125" customWidth="1"/>
    <col min="6919" max="6919" width="9.42578125" bestFit="1" customWidth="1"/>
    <col min="6922" max="6922" width="20.28515625" customWidth="1"/>
    <col min="6923" max="6923" width="24.85546875" customWidth="1"/>
    <col min="6924" max="6924" width="25" customWidth="1"/>
    <col min="6925" max="6925" width="26" customWidth="1"/>
    <col min="6926" max="6926" width="16.5703125" customWidth="1"/>
    <col min="6927" max="6927" width="40.28515625" customWidth="1"/>
    <col min="6928" max="6928" width="24.140625" customWidth="1"/>
    <col min="6929" max="6929" width="36.28515625" customWidth="1"/>
    <col min="6930" max="6930" width="50.7109375" customWidth="1"/>
    <col min="7167" max="7167" width="8.28515625" customWidth="1"/>
    <col min="7169" max="7169" width="27" customWidth="1"/>
    <col min="7171" max="7171" width="13" customWidth="1"/>
    <col min="7172" max="7172" width="20" customWidth="1"/>
    <col min="7173" max="7174" width="13.5703125" customWidth="1"/>
    <col min="7175" max="7175" width="9.42578125" bestFit="1" customWidth="1"/>
    <col min="7178" max="7178" width="20.28515625" customWidth="1"/>
    <col min="7179" max="7179" width="24.85546875" customWidth="1"/>
    <col min="7180" max="7180" width="25" customWidth="1"/>
    <col min="7181" max="7181" width="26" customWidth="1"/>
    <col min="7182" max="7182" width="16.5703125" customWidth="1"/>
    <col min="7183" max="7183" width="40.28515625" customWidth="1"/>
    <col min="7184" max="7184" width="24.140625" customWidth="1"/>
    <col min="7185" max="7185" width="36.28515625" customWidth="1"/>
    <col min="7186" max="7186" width="50.7109375" customWidth="1"/>
    <col min="7423" max="7423" width="8.28515625" customWidth="1"/>
    <col min="7425" max="7425" width="27" customWidth="1"/>
    <col min="7427" max="7427" width="13" customWidth="1"/>
    <col min="7428" max="7428" width="20" customWidth="1"/>
    <col min="7429" max="7430" width="13.5703125" customWidth="1"/>
    <col min="7431" max="7431" width="9.42578125" bestFit="1" customWidth="1"/>
    <col min="7434" max="7434" width="20.28515625" customWidth="1"/>
    <col min="7435" max="7435" width="24.85546875" customWidth="1"/>
    <col min="7436" max="7436" width="25" customWidth="1"/>
    <col min="7437" max="7437" width="26" customWidth="1"/>
    <col min="7438" max="7438" width="16.5703125" customWidth="1"/>
    <col min="7439" max="7439" width="40.28515625" customWidth="1"/>
    <col min="7440" max="7440" width="24.140625" customWidth="1"/>
    <col min="7441" max="7441" width="36.28515625" customWidth="1"/>
    <col min="7442" max="7442" width="50.7109375" customWidth="1"/>
    <col min="7679" max="7679" width="8.28515625" customWidth="1"/>
    <col min="7681" max="7681" width="27" customWidth="1"/>
    <col min="7683" max="7683" width="13" customWidth="1"/>
    <col min="7684" max="7684" width="20" customWidth="1"/>
    <col min="7685" max="7686" width="13.5703125" customWidth="1"/>
    <col min="7687" max="7687" width="9.42578125" bestFit="1" customWidth="1"/>
    <col min="7690" max="7690" width="20.28515625" customWidth="1"/>
    <col min="7691" max="7691" width="24.85546875" customWidth="1"/>
    <col min="7692" max="7692" width="25" customWidth="1"/>
    <col min="7693" max="7693" width="26" customWidth="1"/>
    <col min="7694" max="7694" width="16.5703125" customWidth="1"/>
    <col min="7695" max="7695" width="40.28515625" customWidth="1"/>
    <col min="7696" max="7696" width="24.140625" customWidth="1"/>
    <col min="7697" max="7697" width="36.28515625" customWidth="1"/>
    <col min="7698" max="7698" width="50.7109375" customWidth="1"/>
    <col min="7935" max="7935" width="8.28515625" customWidth="1"/>
    <col min="7937" max="7937" width="27" customWidth="1"/>
    <col min="7939" max="7939" width="13" customWidth="1"/>
    <col min="7940" max="7940" width="20" customWidth="1"/>
    <col min="7941" max="7942" width="13.5703125" customWidth="1"/>
    <col min="7943" max="7943" width="9.42578125" bestFit="1" customWidth="1"/>
    <col min="7946" max="7946" width="20.28515625" customWidth="1"/>
    <col min="7947" max="7947" width="24.85546875" customWidth="1"/>
    <col min="7948" max="7948" width="25" customWidth="1"/>
    <col min="7949" max="7949" width="26" customWidth="1"/>
    <col min="7950" max="7950" width="16.5703125" customWidth="1"/>
    <col min="7951" max="7951" width="40.28515625" customWidth="1"/>
    <col min="7952" max="7952" width="24.140625" customWidth="1"/>
    <col min="7953" max="7953" width="36.28515625" customWidth="1"/>
    <col min="7954" max="7954" width="50.7109375" customWidth="1"/>
    <col min="8191" max="8191" width="8.28515625" customWidth="1"/>
    <col min="8193" max="8193" width="27" customWidth="1"/>
    <col min="8195" max="8195" width="13" customWidth="1"/>
    <col min="8196" max="8196" width="20" customWidth="1"/>
    <col min="8197" max="8198" width="13.5703125" customWidth="1"/>
    <col min="8199" max="8199" width="9.42578125" bestFit="1" customWidth="1"/>
    <col min="8202" max="8202" width="20.28515625" customWidth="1"/>
    <col min="8203" max="8203" width="24.85546875" customWidth="1"/>
    <col min="8204" max="8204" width="25" customWidth="1"/>
    <col min="8205" max="8205" width="26" customWidth="1"/>
    <col min="8206" max="8206" width="16.5703125" customWidth="1"/>
    <col min="8207" max="8207" width="40.28515625" customWidth="1"/>
    <col min="8208" max="8208" width="24.140625" customWidth="1"/>
    <col min="8209" max="8209" width="36.28515625" customWidth="1"/>
    <col min="8210" max="8210" width="50.7109375" customWidth="1"/>
    <col min="8447" max="8447" width="8.28515625" customWidth="1"/>
    <col min="8449" max="8449" width="27" customWidth="1"/>
    <col min="8451" max="8451" width="13" customWidth="1"/>
    <col min="8452" max="8452" width="20" customWidth="1"/>
    <col min="8453" max="8454" width="13.5703125" customWidth="1"/>
    <col min="8455" max="8455" width="9.42578125" bestFit="1" customWidth="1"/>
    <col min="8458" max="8458" width="20.28515625" customWidth="1"/>
    <col min="8459" max="8459" width="24.85546875" customWidth="1"/>
    <col min="8460" max="8460" width="25" customWidth="1"/>
    <col min="8461" max="8461" width="26" customWidth="1"/>
    <col min="8462" max="8462" width="16.5703125" customWidth="1"/>
    <col min="8463" max="8463" width="40.28515625" customWidth="1"/>
    <col min="8464" max="8464" width="24.140625" customWidth="1"/>
    <col min="8465" max="8465" width="36.28515625" customWidth="1"/>
    <col min="8466" max="8466" width="50.7109375" customWidth="1"/>
    <col min="8703" max="8703" width="8.28515625" customWidth="1"/>
    <col min="8705" max="8705" width="27" customWidth="1"/>
    <col min="8707" max="8707" width="13" customWidth="1"/>
    <col min="8708" max="8708" width="20" customWidth="1"/>
    <col min="8709" max="8710" width="13.5703125" customWidth="1"/>
    <col min="8711" max="8711" width="9.42578125" bestFit="1" customWidth="1"/>
    <col min="8714" max="8714" width="20.28515625" customWidth="1"/>
    <col min="8715" max="8715" width="24.85546875" customWidth="1"/>
    <col min="8716" max="8716" width="25" customWidth="1"/>
    <col min="8717" max="8717" width="26" customWidth="1"/>
    <col min="8718" max="8718" width="16.5703125" customWidth="1"/>
    <col min="8719" max="8719" width="40.28515625" customWidth="1"/>
    <col min="8720" max="8720" width="24.140625" customWidth="1"/>
    <col min="8721" max="8721" width="36.28515625" customWidth="1"/>
    <col min="8722" max="8722" width="50.7109375" customWidth="1"/>
    <col min="8959" max="8959" width="8.28515625" customWidth="1"/>
    <col min="8961" max="8961" width="27" customWidth="1"/>
    <col min="8963" max="8963" width="13" customWidth="1"/>
    <col min="8964" max="8964" width="20" customWidth="1"/>
    <col min="8965" max="8966" width="13.5703125" customWidth="1"/>
    <col min="8967" max="8967" width="9.42578125" bestFit="1" customWidth="1"/>
    <col min="8970" max="8970" width="20.28515625" customWidth="1"/>
    <col min="8971" max="8971" width="24.85546875" customWidth="1"/>
    <col min="8972" max="8972" width="25" customWidth="1"/>
    <col min="8973" max="8973" width="26" customWidth="1"/>
    <col min="8974" max="8974" width="16.5703125" customWidth="1"/>
    <col min="8975" max="8975" width="40.28515625" customWidth="1"/>
    <col min="8976" max="8976" width="24.140625" customWidth="1"/>
    <col min="8977" max="8977" width="36.28515625" customWidth="1"/>
    <col min="8978" max="8978" width="50.7109375" customWidth="1"/>
    <col min="9215" max="9215" width="8.28515625" customWidth="1"/>
    <col min="9217" max="9217" width="27" customWidth="1"/>
    <col min="9219" max="9219" width="13" customWidth="1"/>
    <col min="9220" max="9220" width="20" customWidth="1"/>
    <col min="9221" max="9222" width="13.5703125" customWidth="1"/>
    <col min="9223" max="9223" width="9.42578125" bestFit="1" customWidth="1"/>
    <col min="9226" max="9226" width="20.28515625" customWidth="1"/>
    <col min="9227" max="9227" width="24.85546875" customWidth="1"/>
    <col min="9228" max="9228" width="25" customWidth="1"/>
    <col min="9229" max="9229" width="26" customWidth="1"/>
    <col min="9230" max="9230" width="16.5703125" customWidth="1"/>
    <col min="9231" max="9231" width="40.28515625" customWidth="1"/>
    <col min="9232" max="9232" width="24.140625" customWidth="1"/>
    <col min="9233" max="9233" width="36.28515625" customWidth="1"/>
    <col min="9234" max="9234" width="50.7109375" customWidth="1"/>
    <col min="9471" max="9471" width="8.28515625" customWidth="1"/>
    <col min="9473" max="9473" width="27" customWidth="1"/>
    <col min="9475" max="9475" width="13" customWidth="1"/>
    <col min="9476" max="9476" width="20" customWidth="1"/>
    <col min="9477" max="9478" width="13.5703125" customWidth="1"/>
    <col min="9479" max="9479" width="9.42578125" bestFit="1" customWidth="1"/>
    <col min="9482" max="9482" width="20.28515625" customWidth="1"/>
    <col min="9483" max="9483" width="24.85546875" customWidth="1"/>
    <col min="9484" max="9484" width="25" customWidth="1"/>
    <col min="9485" max="9485" width="26" customWidth="1"/>
    <col min="9486" max="9486" width="16.5703125" customWidth="1"/>
    <col min="9487" max="9487" width="40.28515625" customWidth="1"/>
    <col min="9488" max="9488" width="24.140625" customWidth="1"/>
    <col min="9489" max="9489" width="36.28515625" customWidth="1"/>
    <col min="9490" max="9490" width="50.7109375" customWidth="1"/>
    <col min="9727" max="9727" width="8.28515625" customWidth="1"/>
    <col min="9729" max="9729" width="27" customWidth="1"/>
    <col min="9731" max="9731" width="13" customWidth="1"/>
    <col min="9732" max="9732" width="20" customWidth="1"/>
    <col min="9733" max="9734" width="13.5703125" customWidth="1"/>
    <col min="9735" max="9735" width="9.42578125" bestFit="1" customWidth="1"/>
    <col min="9738" max="9738" width="20.28515625" customWidth="1"/>
    <col min="9739" max="9739" width="24.85546875" customWidth="1"/>
    <col min="9740" max="9740" width="25" customWidth="1"/>
    <col min="9741" max="9741" width="26" customWidth="1"/>
    <col min="9742" max="9742" width="16.5703125" customWidth="1"/>
    <col min="9743" max="9743" width="40.28515625" customWidth="1"/>
    <col min="9744" max="9744" width="24.140625" customWidth="1"/>
    <col min="9745" max="9745" width="36.28515625" customWidth="1"/>
    <col min="9746" max="9746" width="50.7109375" customWidth="1"/>
    <col min="9983" max="9983" width="8.28515625" customWidth="1"/>
    <col min="9985" max="9985" width="27" customWidth="1"/>
    <col min="9987" max="9987" width="13" customWidth="1"/>
    <col min="9988" max="9988" width="20" customWidth="1"/>
    <col min="9989" max="9990" width="13.5703125" customWidth="1"/>
    <col min="9991" max="9991" width="9.42578125" bestFit="1" customWidth="1"/>
    <col min="9994" max="9994" width="20.28515625" customWidth="1"/>
    <col min="9995" max="9995" width="24.85546875" customWidth="1"/>
    <col min="9996" max="9996" width="25" customWidth="1"/>
    <col min="9997" max="9997" width="26" customWidth="1"/>
    <col min="9998" max="9998" width="16.5703125" customWidth="1"/>
    <col min="9999" max="9999" width="40.28515625" customWidth="1"/>
    <col min="10000" max="10000" width="24.140625" customWidth="1"/>
    <col min="10001" max="10001" width="36.28515625" customWidth="1"/>
    <col min="10002" max="10002" width="50.7109375" customWidth="1"/>
    <col min="10239" max="10239" width="8.28515625" customWidth="1"/>
    <col min="10241" max="10241" width="27" customWidth="1"/>
    <col min="10243" max="10243" width="13" customWidth="1"/>
    <col min="10244" max="10244" width="20" customWidth="1"/>
    <col min="10245" max="10246" width="13.5703125" customWidth="1"/>
    <col min="10247" max="10247" width="9.42578125" bestFit="1" customWidth="1"/>
    <col min="10250" max="10250" width="20.28515625" customWidth="1"/>
    <col min="10251" max="10251" width="24.85546875" customWidth="1"/>
    <col min="10252" max="10252" width="25" customWidth="1"/>
    <col min="10253" max="10253" width="26" customWidth="1"/>
    <col min="10254" max="10254" width="16.5703125" customWidth="1"/>
    <col min="10255" max="10255" width="40.28515625" customWidth="1"/>
    <col min="10256" max="10256" width="24.140625" customWidth="1"/>
    <col min="10257" max="10257" width="36.28515625" customWidth="1"/>
    <col min="10258" max="10258" width="50.7109375" customWidth="1"/>
    <col min="10495" max="10495" width="8.28515625" customWidth="1"/>
    <col min="10497" max="10497" width="27" customWidth="1"/>
    <col min="10499" max="10499" width="13" customWidth="1"/>
    <col min="10500" max="10500" width="20" customWidth="1"/>
    <col min="10501" max="10502" width="13.5703125" customWidth="1"/>
    <col min="10503" max="10503" width="9.42578125" bestFit="1" customWidth="1"/>
    <col min="10506" max="10506" width="20.28515625" customWidth="1"/>
    <col min="10507" max="10507" width="24.85546875" customWidth="1"/>
    <col min="10508" max="10508" width="25" customWidth="1"/>
    <col min="10509" max="10509" width="26" customWidth="1"/>
    <col min="10510" max="10510" width="16.5703125" customWidth="1"/>
    <col min="10511" max="10511" width="40.28515625" customWidth="1"/>
    <col min="10512" max="10512" width="24.140625" customWidth="1"/>
    <col min="10513" max="10513" width="36.28515625" customWidth="1"/>
    <col min="10514" max="10514" width="50.7109375" customWidth="1"/>
    <col min="10751" max="10751" width="8.28515625" customWidth="1"/>
    <col min="10753" max="10753" width="27" customWidth="1"/>
    <col min="10755" max="10755" width="13" customWidth="1"/>
    <col min="10756" max="10756" width="20" customWidth="1"/>
    <col min="10757" max="10758" width="13.5703125" customWidth="1"/>
    <col min="10759" max="10759" width="9.42578125" bestFit="1" customWidth="1"/>
    <col min="10762" max="10762" width="20.28515625" customWidth="1"/>
    <col min="10763" max="10763" width="24.85546875" customWidth="1"/>
    <col min="10764" max="10764" width="25" customWidth="1"/>
    <col min="10765" max="10765" width="26" customWidth="1"/>
    <col min="10766" max="10766" width="16.5703125" customWidth="1"/>
    <col min="10767" max="10767" width="40.28515625" customWidth="1"/>
    <col min="10768" max="10768" width="24.140625" customWidth="1"/>
    <col min="10769" max="10769" width="36.28515625" customWidth="1"/>
    <col min="10770" max="10770" width="50.7109375" customWidth="1"/>
    <col min="11007" max="11007" width="8.28515625" customWidth="1"/>
    <col min="11009" max="11009" width="27" customWidth="1"/>
    <col min="11011" max="11011" width="13" customWidth="1"/>
    <col min="11012" max="11012" width="20" customWidth="1"/>
    <col min="11013" max="11014" width="13.5703125" customWidth="1"/>
    <col min="11015" max="11015" width="9.42578125" bestFit="1" customWidth="1"/>
    <col min="11018" max="11018" width="20.28515625" customWidth="1"/>
    <col min="11019" max="11019" width="24.85546875" customWidth="1"/>
    <col min="11020" max="11020" width="25" customWidth="1"/>
    <col min="11021" max="11021" width="26" customWidth="1"/>
    <col min="11022" max="11022" width="16.5703125" customWidth="1"/>
    <col min="11023" max="11023" width="40.28515625" customWidth="1"/>
    <col min="11024" max="11024" width="24.140625" customWidth="1"/>
    <col min="11025" max="11025" width="36.28515625" customWidth="1"/>
    <col min="11026" max="11026" width="50.7109375" customWidth="1"/>
    <col min="11263" max="11263" width="8.28515625" customWidth="1"/>
    <col min="11265" max="11265" width="27" customWidth="1"/>
    <col min="11267" max="11267" width="13" customWidth="1"/>
    <col min="11268" max="11268" width="20" customWidth="1"/>
    <col min="11269" max="11270" width="13.5703125" customWidth="1"/>
    <col min="11271" max="11271" width="9.42578125" bestFit="1" customWidth="1"/>
    <col min="11274" max="11274" width="20.28515625" customWidth="1"/>
    <col min="11275" max="11275" width="24.85546875" customWidth="1"/>
    <col min="11276" max="11276" width="25" customWidth="1"/>
    <col min="11277" max="11277" width="26" customWidth="1"/>
    <col min="11278" max="11278" width="16.5703125" customWidth="1"/>
    <col min="11279" max="11279" width="40.28515625" customWidth="1"/>
    <col min="11280" max="11280" width="24.140625" customWidth="1"/>
    <col min="11281" max="11281" width="36.28515625" customWidth="1"/>
    <col min="11282" max="11282" width="50.7109375" customWidth="1"/>
    <col min="11519" max="11519" width="8.28515625" customWidth="1"/>
    <col min="11521" max="11521" width="27" customWidth="1"/>
    <col min="11523" max="11523" width="13" customWidth="1"/>
    <col min="11524" max="11524" width="20" customWidth="1"/>
    <col min="11525" max="11526" width="13.5703125" customWidth="1"/>
    <col min="11527" max="11527" width="9.42578125" bestFit="1" customWidth="1"/>
    <col min="11530" max="11530" width="20.28515625" customWidth="1"/>
    <col min="11531" max="11531" width="24.85546875" customWidth="1"/>
    <col min="11532" max="11532" width="25" customWidth="1"/>
    <col min="11533" max="11533" width="26" customWidth="1"/>
    <col min="11534" max="11534" width="16.5703125" customWidth="1"/>
    <col min="11535" max="11535" width="40.28515625" customWidth="1"/>
    <col min="11536" max="11536" width="24.140625" customWidth="1"/>
    <col min="11537" max="11537" width="36.28515625" customWidth="1"/>
    <col min="11538" max="11538" width="50.7109375" customWidth="1"/>
    <col min="11775" max="11775" width="8.28515625" customWidth="1"/>
    <col min="11777" max="11777" width="27" customWidth="1"/>
    <col min="11779" max="11779" width="13" customWidth="1"/>
    <col min="11780" max="11780" width="20" customWidth="1"/>
    <col min="11781" max="11782" width="13.5703125" customWidth="1"/>
    <col min="11783" max="11783" width="9.42578125" bestFit="1" customWidth="1"/>
    <col min="11786" max="11786" width="20.28515625" customWidth="1"/>
    <col min="11787" max="11787" width="24.85546875" customWidth="1"/>
    <col min="11788" max="11788" width="25" customWidth="1"/>
    <col min="11789" max="11789" width="26" customWidth="1"/>
    <col min="11790" max="11790" width="16.5703125" customWidth="1"/>
    <col min="11791" max="11791" width="40.28515625" customWidth="1"/>
    <col min="11792" max="11792" width="24.140625" customWidth="1"/>
    <col min="11793" max="11793" width="36.28515625" customWidth="1"/>
    <col min="11794" max="11794" width="50.7109375" customWidth="1"/>
    <col min="12031" max="12031" width="8.28515625" customWidth="1"/>
    <col min="12033" max="12033" width="27" customWidth="1"/>
    <col min="12035" max="12035" width="13" customWidth="1"/>
    <col min="12036" max="12036" width="20" customWidth="1"/>
    <col min="12037" max="12038" width="13.5703125" customWidth="1"/>
    <col min="12039" max="12039" width="9.42578125" bestFit="1" customWidth="1"/>
    <col min="12042" max="12042" width="20.28515625" customWidth="1"/>
    <col min="12043" max="12043" width="24.85546875" customWidth="1"/>
    <col min="12044" max="12044" width="25" customWidth="1"/>
    <col min="12045" max="12045" width="26" customWidth="1"/>
    <col min="12046" max="12046" width="16.5703125" customWidth="1"/>
    <col min="12047" max="12047" width="40.28515625" customWidth="1"/>
    <col min="12048" max="12048" width="24.140625" customWidth="1"/>
    <col min="12049" max="12049" width="36.28515625" customWidth="1"/>
    <col min="12050" max="12050" width="50.7109375" customWidth="1"/>
    <col min="12287" max="12287" width="8.28515625" customWidth="1"/>
    <col min="12289" max="12289" width="27" customWidth="1"/>
    <col min="12291" max="12291" width="13" customWidth="1"/>
    <col min="12292" max="12292" width="20" customWidth="1"/>
    <col min="12293" max="12294" width="13.5703125" customWidth="1"/>
    <col min="12295" max="12295" width="9.42578125" bestFit="1" customWidth="1"/>
    <col min="12298" max="12298" width="20.28515625" customWidth="1"/>
    <col min="12299" max="12299" width="24.85546875" customWidth="1"/>
    <col min="12300" max="12300" width="25" customWidth="1"/>
    <col min="12301" max="12301" width="26" customWidth="1"/>
    <col min="12302" max="12302" width="16.5703125" customWidth="1"/>
    <col min="12303" max="12303" width="40.28515625" customWidth="1"/>
    <col min="12304" max="12304" width="24.140625" customWidth="1"/>
    <col min="12305" max="12305" width="36.28515625" customWidth="1"/>
    <col min="12306" max="12306" width="50.7109375" customWidth="1"/>
    <col min="12543" max="12543" width="8.28515625" customWidth="1"/>
    <col min="12545" max="12545" width="27" customWidth="1"/>
    <col min="12547" max="12547" width="13" customWidth="1"/>
    <col min="12548" max="12548" width="20" customWidth="1"/>
    <col min="12549" max="12550" width="13.5703125" customWidth="1"/>
    <col min="12551" max="12551" width="9.42578125" bestFit="1" customWidth="1"/>
    <col min="12554" max="12554" width="20.28515625" customWidth="1"/>
    <col min="12555" max="12555" width="24.85546875" customWidth="1"/>
    <col min="12556" max="12556" width="25" customWidth="1"/>
    <col min="12557" max="12557" width="26" customWidth="1"/>
    <col min="12558" max="12558" width="16.5703125" customWidth="1"/>
    <col min="12559" max="12559" width="40.28515625" customWidth="1"/>
    <col min="12560" max="12560" width="24.140625" customWidth="1"/>
    <col min="12561" max="12561" width="36.28515625" customWidth="1"/>
    <col min="12562" max="12562" width="50.7109375" customWidth="1"/>
    <col min="12799" max="12799" width="8.28515625" customWidth="1"/>
    <col min="12801" max="12801" width="27" customWidth="1"/>
    <col min="12803" max="12803" width="13" customWidth="1"/>
    <col min="12804" max="12804" width="20" customWidth="1"/>
    <col min="12805" max="12806" width="13.5703125" customWidth="1"/>
    <col min="12807" max="12807" width="9.42578125" bestFit="1" customWidth="1"/>
    <col min="12810" max="12810" width="20.28515625" customWidth="1"/>
    <col min="12811" max="12811" width="24.85546875" customWidth="1"/>
    <col min="12812" max="12812" width="25" customWidth="1"/>
    <col min="12813" max="12813" width="26" customWidth="1"/>
    <col min="12814" max="12814" width="16.5703125" customWidth="1"/>
    <col min="12815" max="12815" width="40.28515625" customWidth="1"/>
    <col min="12816" max="12816" width="24.140625" customWidth="1"/>
    <col min="12817" max="12817" width="36.28515625" customWidth="1"/>
    <col min="12818" max="12818" width="50.7109375" customWidth="1"/>
    <col min="13055" max="13055" width="8.28515625" customWidth="1"/>
    <col min="13057" max="13057" width="27" customWidth="1"/>
    <col min="13059" max="13059" width="13" customWidth="1"/>
    <col min="13060" max="13060" width="20" customWidth="1"/>
    <col min="13061" max="13062" width="13.5703125" customWidth="1"/>
    <col min="13063" max="13063" width="9.42578125" bestFit="1" customWidth="1"/>
    <col min="13066" max="13066" width="20.28515625" customWidth="1"/>
    <col min="13067" max="13067" width="24.85546875" customWidth="1"/>
    <col min="13068" max="13068" width="25" customWidth="1"/>
    <col min="13069" max="13069" width="26" customWidth="1"/>
    <col min="13070" max="13070" width="16.5703125" customWidth="1"/>
    <col min="13071" max="13071" width="40.28515625" customWidth="1"/>
    <col min="13072" max="13072" width="24.140625" customWidth="1"/>
    <col min="13073" max="13073" width="36.28515625" customWidth="1"/>
    <col min="13074" max="13074" width="50.7109375" customWidth="1"/>
    <col min="13311" max="13311" width="8.28515625" customWidth="1"/>
    <col min="13313" max="13313" width="27" customWidth="1"/>
    <col min="13315" max="13315" width="13" customWidth="1"/>
    <col min="13316" max="13316" width="20" customWidth="1"/>
    <col min="13317" max="13318" width="13.5703125" customWidth="1"/>
    <col min="13319" max="13319" width="9.42578125" bestFit="1" customWidth="1"/>
    <col min="13322" max="13322" width="20.28515625" customWidth="1"/>
    <col min="13323" max="13323" width="24.85546875" customWidth="1"/>
    <col min="13324" max="13324" width="25" customWidth="1"/>
    <col min="13325" max="13325" width="26" customWidth="1"/>
    <col min="13326" max="13326" width="16.5703125" customWidth="1"/>
    <col min="13327" max="13327" width="40.28515625" customWidth="1"/>
    <col min="13328" max="13328" width="24.140625" customWidth="1"/>
    <col min="13329" max="13329" width="36.28515625" customWidth="1"/>
    <col min="13330" max="13330" width="50.7109375" customWidth="1"/>
    <col min="13567" max="13567" width="8.28515625" customWidth="1"/>
    <col min="13569" max="13569" width="27" customWidth="1"/>
    <col min="13571" max="13571" width="13" customWidth="1"/>
    <col min="13572" max="13572" width="20" customWidth="1"/>
    <col min="13573" max="13574" width="13.5703125" customWidth="1"/>
    <col min="13575" max="13575" width="9.42578125" bestFit="1" customWidth="1"/>
    <col min="13578" max="13578" width="20.28515625" customWidth="1"/>
    <col min="13579" max="13579" width="24.85546875" customWidth="1"/>
    <col min="13580" max="13580" width="25" customWidth="1"/>
    <col min="13581" max="13581" width="26" customWidth="1"/>
    <col min="13582" max="13582" width="16.5703125" customWidth="1"/>
    <col min="13583" max="13583" width="40.28515625" customWidth="1"/>
    <col min="13584" max="13584" width="24.140625" customWidth="1"/>
    <col min="13585" max="13585" width="36.28515625" customWidth="1"/>
    <col min="13586" max="13586" width="50.7109375" customWidth="1"/>
    <col min="13823" max="13823" width="8.28515625" customWidth="1"/>
    <col min="13825" max="13825" width="27" customWidth="1"/>
    <col min="13827" max="13827" width="13" customWidth="1"/>
    <col min="13828" max="13828" width="20" customWidth="1"/>
    <col min="13829" max="13830" width="13.5703125" customWidth="1"/>
    <col min="13831" max="13831" width="9.42578125" bestFit="1" customWidth="1"/>
    <col min="13834" max="13834" width="20.28515625" customWidth="1"/>
    <col min="13835" max="13835" width="24.85546875" customWidth="1"/>
    <col min="13836" max="13836" width="25" customWidth="1"/>
    <col min="13837" max="13837" width="26" customWidth="1"/>
    <col min="13838" max="13838" width="16.5703125" customWidth="1"/>
    <col min="13839" max="13839" width="40.28515625" customWidth="1"/>
    <col min="13840" max="13840" width="24.140625" customWidth="1"/>
    <col min="13841" max="13841" width="36.28515625" customWidth="1"/>
    <col min="13842" max="13842" width="50.7109375" customWidth="1"/>
    <col min="14079" max="14079" width="8.28515625" customWidth="1"/>
    <col min="14081" max="14081" width="27" customWidth="1"/>
    <col min="14083" max="14083" width="13" customWidth="1"/>
    <col min="14084" max="14084" width="20" customWidth="1"/>
    <col min="14085" max="14086" width="13.5703125" customWidth="1"/>
    <col min="14087" max="14087" width="9.42578125" bestFit="1" customWidth="1"/>
    <col min="14090" max="14090" width="20.28515625" customWidth="1"/>
    <col min="14091" max="14091" width="24.85546875" customWidth="1"/>
    <col min="14092" max="14092" width="25" customWidth="1"/>
    <col min="14093" max="14093" width="26" customWidth="1"/>
    <col min="14094" max="14094" width="16.5703125" customWidth="1"/>
    <col min="14095" max="14095" width="40.28515625" customWidth="1"/>
    <col min="14096" max="14096" width="24.140625" customWidth="1"/>
    <col min="14097" max="14097" width="36.28515625" customWidth="1"/>
    <col min="14098" max="14098" width="50.7109375" customWidth="1"/>
    <col min="14335" max="14335" width="8.28515625" customWidth="1"/>
    <col min="14337" max="14337" width="27" customWidth="1"/>
    <col min="14339" max="14339" width="13" customWidth="1"/>
    <col min="14340" max="14340" width="20" customWidth="1"/>
    <col min="14341" max="14342" width="13.5703125" customWidth="1"/>
    <col min="14343" max="14343" width="9.42578125" bestFit="1" customWidth="1"/>
    <col min="14346" max="14346" width="20.28515625" customWidth="1"/>
    <col min="14347" max="14347" width="24.85546875" customWidth="1"/>
    <col min="14348" max="14348" width="25" customWidth="1"/>
    <col min="14349" max="14349" width="26" customWidth="1"/>
    <col min="14350" max="14350" width="16.5703125" customWidth="1"/>
    <col min="14351" max="14351" width="40.28515625" customWidth="1"/>
    <col min="14352" max="14352" width="24.140625" customWidth="1"/>
    <col min="14353" max="14353" width="36.28515625" customWidth="1"/>
    <col min="14354" max="14354" width="50.7109375" customWidth="1"/>
    <col min="14591" max="14591" width="8.28515625" customWidth="1"/>
    <col min="14593" max="14593" width="27" customWidth="1"/>
    <col min="14595" max="14595" width="13" customWidth="1"/>
    <col min="14596" max="14596" width="20" customWidth="1"/>
    <col min="14597" max="14598" width="13.5703125" customWidth="1"/>
    <col min="14599" max="14599" width="9.42578125" bestFit="1" customWidth="1"/>
    <col min="14602" max="14602" width="20.28515625" customWidth="1"/>
    <col min="14603" max="14603" width="24.85546875" customWidth="1"/>
    <col min="14604" max="14604" width="25" customWidth="1"/>
    <col min="14605" max="14605" width="26" customWidth="1"/>
    <col min="14606" max="14606" width="16.5703125" customWidth="1"/>
    <col min="14607" max="14607" width="40.28515625" customWidth="1"/>
    <col min="14608" max="14608" width="24.140625" customWidth="1"/>
    <col min="14609" max="14609" width="36.28515625" customWidth="1"/>
    <col min="14610" max="14610" width="50.7109375" customWidth="1"/>
    <col min="14847" max="14847" width="8.28515625" customWidth="1"/>
    <col min="14849" max="14849" width="27" customWidth="1"/>
    <col min="14851" max="14851" width="13" customWidth="1"/>
    <col min="14852" max="14852" width="20" customWidth="1"/>
    <col min="14853" max="14854" width="13.5703125" customWidth="1"/>
    <col min="14855" max="14855" width="9.42578125" bestFit="1" customWidth="1"/>
    <col min="14858" max="14858" width="20.28515625" customWidth="1"/>
    <col min="14859" max="14859" width="24.85546875" customWidth="1"/>
    <col min="14860" max="14860" width="25" customWidth="1"/>
    <col min="14861" max="14861" width="26" customWidth="1"/>
    <col min="14862" max="14862" width="16.5703125" customWidth="1"/>
    <col min="14863" max="14863" width="40.28515625" customWidth="1"/>
    <col min="14864" max="14864" width="24.140625" customWidth="1"/>
    <col min="14865" max="14865" width="36.28515625" customWidth="1"/>
    <col min="14866" max="14866" width="50.7109375" customWidth="1"/>
    <col min="15103" max="15103" width="8.28515625" customWidth="1"/>
    <col min="15105" max="15105" width="27" customWidth="1"/>
    <col min="15107" max="15107" width="13" customWidth="1"/>
    <col min="15108" max="15108" width="20" customWidth="1"/>
    <col min="15109" max="15110" width="13.5703125" customWidth="1"/>
    <col min="15111" max="15111" width="9.42578125" bestFit="1" customWidth="1"/>
    <col min="15114" max="15114" width="20.28515625" customWidth="1"/>
    <col min="15115" max="15115" width="24.85546875" customWidth="1"/>
    <col min="15116" max="15116" width="25" customWidth="1"/>
    <col min="15117" max="15117" width="26" customWidth="1"/>
    <col min="15118" max="15118" width="16.5703125" customWidth="1"/>
    <col min="15119" max="15119" width="40.28515625" customWidth="1"/>
    <col min="15120" max="15120" width="24.140625" customWidth="1"/>
    <col min="15121" max="15121" width="36.28515625" customWidth="1"/>
    <col min="15122" max="15122" width="50.7109375" customWidth="1"/>
    <col min="15359" max="15359" width="8.28515625" customWidth="1"/>
    <col min="15361" max="15361" width="27" customWidth="1"/>
    <col min="15363" max="15363" width="13" customWidth="1"/>
    <col min="15364" max="15364" width="20" customWidth="1"/>
    <col min="15365" max="15366" width="13.5703125" customWidth="1"/>
    <col min="15367" max="15367" width="9.42578125" bestFit="1" customWidth="1"/>
    <col min="15370" max="15370" width="20.28515625" customWidth="1"/>
    <col min="15371" max="15371" width="24.85546875" customWidth="1"/>
    <col min="15372" max="15372" width="25" customWidth="1"/>
    <col min="15373" max="15373" width="26" customWidth="1"/>
    <col min="15374" max="15374" width="16.5703125" customWidth="1"/>
    <col min="15375" max="15375" width="40.28515625" customWidth="1"/>
    <col min="15376" max="15376" width="24.140625" customWidth="1"/>
    <col min="15377" max="15377" width="36.28515625" customWidth="1"/>
    <col min="15378" max="15378" width="50.7109375" customWidth="1"/>
    <col min="15615" max="15615" width="8.28515625" customWidth="1"/>
    <col min="15617" max="15617" width="27" customWidth="1"/>
    <col min="15619" max="15619" width="13" customWidth="1"/>
    <col min="15620" max="15620" width="20" customWidth="1"/>
    <col min="15621" max="15622" width="13.5703125" customWidth="1"/>
    <col min="15623" max="15623" width="9.42578125" bestFit="1" customWidth="1"/>
    <col min="15626" max="15626" width="20.28515625" customWidth="1"/>
    <col min="15627" max="15627" width="24.85546875" customWidth="1"/>
    <col min="15628" max="15628" width="25" customWidth="1"/>
    <col min="15629" max="15629" width="26" customWidth="1"/>
    <col min="15630" max="15630" width="16.5703125" customWidth="1"/>
    <col min="15631" max="15631" width="40.28515625" customWidth="1"/>
    <col min="15632" max="15632" width="24.140625" customWidth="1"/>
    <col min="15633" max="15633" width="36.28515625" customWidth="1"/>
    <col min="15634" max="15634" width="50.7109375" customWidth="1"/>
    <col min="15871" max="15871" width="8.28515625" customWidth="1"/>
    <col min="15873" max="15873" width="27" customWidth="1"/>
    <col min="15875" max="15875" width="13" customWidth="1"/>
    <col min="15876" max="15876" width="20" customWidth="1"/>
    <col min="15877" max="15878" width="13.5703125" customWidth="1"/>
    <col min="15879" max="15879" width="9.42578125" bestFit="1" customWidth="1"/>
    <col min="15882" max="15882" width="20.28515625" customWidth="1"/>
    <col min="15883" max="15883" width="24.85546875" customWidth="1"/>
    <col min="15884" max="15884" width="25" customWidth="1"/>
    <col min="15885" max="15885" width="26" customWidth="1"/>
    <col min="15886" max="15886" width="16.5703125" customWidth="1"/>
    <col min="15887" max="15887" width="40.28515625" customWidth="1"/>
    <col min="15888" max="15888" width="24.140625" customWidth="1"/>
    <col min="15889" max="15889" width="36.28515625" customWidth="1"/>
    <col min="15890" max="15890" width="50.7109375" customWidth="1"/>
    <col min="16127" max="16127" width="8.28515625" customWidth="1"/>
    <col min="16129" max="16129" width="27" customWidth="1"/>
    <col min="16131" max="16131" width="13" customWidth="1"/>
    <col min="16132" max="16132" width="20" customWidth="1"/>
    <col min="16133" max="16134" width="13.5703125" customWidth="1"/>
    <col min="16135" max="16135" width="9.42578125" bestFit="1" customWidth="1"/>
    <col min="16138" max="16138" width="20.28515625" customWidth="1"/>
    <col min="16139" max="16139" width="24.85546875" customWidth="1"/>
    <col min="16140" max="16140" width="25" customWidth="1"/>
    <col min="16141" max="16141" width="26" customWidth="1"/>
    <col min="16142" max="16142" width="16.5703125" customWidth="1"/>
    <col min="16143" max="16143" width="40.28515625" customWidth="1"/>
    <col min="16144" max="16144" width="24.140625" customWidth="1"/>
    <col min="16145" max="16145" width="36.28515625" customWidth="1"/>
    <col min="16146" max="16146" width="50.7109375" customWidth="1"/>
  </cols>
  <sheetData>
    <row r="1" spans="1:21" ht="15.75" customHeight="1">
      <c r="A1" s="370" t="s">
        <v>1507</v>
      </c>
      <c r="B1" s="370"/>
      <c r="C1" s="370"/>
      <c r="D1" s="370"/>
      <c r="E1" s="370"/>
      <c r="F1" s="370"/>
      <c r="G1" s="370"/>
      <c r="H1" s="370"/>
      <c r="I1" s="370"/>
      <c r="J1" s="370"/>
      <c r="K1" s="371"/>
      <c r="L1" s="371"/>
      <c r="M1" s="371"/>
      <c r="N1" s="371"/>
      <c r="O1" s="371"/>
      <c r="P1" s="371"/>
      <c r="Q1" s="371"/>
      <c r="R1" s="371"/>
      <c r="S1" s="371"/>
      <c r="T1" s="371"/>
    </row>
    <row r="3" spans="1:21" ht="43.5" customHeight="1">
      <c r="A3" s="362" t="s">
        <v>0</v>
      </c>
      <c r="B3" s="362" t="s">
        <v>1</v>
      </c>
      <c r="C3" s="362" t="s">
        <v>2</v>
      </c>
      <c r="D3" s="362" t="s">
        <v>3</v>
      </c>
      <c r="E3" s="362" t="s">
        <v>4</v>
      </c>
      <c r="F3" s="362" t="s">
        <v>5</v>
      </c>
      <c r="G3" s="362" t="s">
        <v>6</v>
      </c>
      <c r="H3" s="362" t="s">
        <v>7</v>
      </c>
      <c r="I3" s="362" t="s">
        <v>8</v>
      </c>
      <c r="J3" s="363" t="s">
        <v>9</v>
      </c>
      <c r="K3" s="364"/>
      <c r="L3" s="362" t="s">
        <v>10</v>
      </c>
      <c r="M3" s="365" t="s">
        <v>11</v>
      </c>
      <c r="N3" s="366"/>
      <c r="O3" s="372" t="s">
        <v>12</v>
      </c>
      <c r="P3" s="373"/>
      <c r="Q3" s="367" t="s">
        <v>13</v>
      </c>
      <c r="R3" s="367"/>
      <c r="S3" s="368" t="s">
        <v>14</v>
      </c>
    </row>
    <row r="4" spans="1:21">
      <c r="A4" s="354"/>
      <c r="B4" s="354"/>
      <c r="C4" s="354"/>
      <c r="D4" s="354"/>
      <c r="E4" s="354"/>
      <c r="F4" s="354"/>
      <c r="G4" s="354"/>
      <c r="H4" s="354"/>
      <c r="I4" s="354"/>
      <c r="J4" s="2" t="s">
        <v>15</v>
      </c>
      <c r="K4" s="56" t="s">
        <v>16</v>
      </c>
      <c r="L4" s="354"/>
      <c r="M4" s="2">
        <v>2018</v>
      </c>
      <c r="N4" s="2">
        <v>2019</v>
      </c>
      <c r="O4" s="2">
        <v>2018</v>
      </c>
      <c r="P4" s="2">
        <v>2019</v>
      </c>
      <c r="Q4" s="2">
        <v>2018</v>
      </c>
      <c r="R4" s="2">
        <v>2019</v>
      </c>
      <c r="S4" s="369"/>
    </row>
    <row r="5" spans="1:21">
      <c r="A5" s="4" t="s">
        <v>17</v>
      </c>
      <c r="B5" s="4" t="s">
        <v>18</v>
      </c>
      <c r="C5" s="4" t="s">
        <v>19</v>
      </c>
      <c r="D5" s="4" t="s">
        <v>20</v>
      </c>
      <c r="E5" s="4" t="s">
        <v>21</v>
      </c>
      <c r="F5" s="4" t="s">
        <v>22</v>
      </c>
      <c r="G5" s="4" t="s">
        <v>23</v>
      </c>
      <c r="H5" s="4" t="s">
        <v>24</v>
      </c>
      <c r="I5" s="4" t="s">
        <v>25</v>
      </c>
      <c r="J5" s="4" t="s">
        <v>26</v>
      </c>
      <c r="K5" s="57" t="s">
        <v>27</v>
      </c>
      <c r="L5" s="4" t="s">
        <v>28</v>
      </c>
      <c r="M5" s="4" t="s">
        <v>29</v>
      </c>
      <c r="N5" s="4" t="s">
        <v>30</v>
      </c>
      <c r="O5" s="4" t="s">
        <v>31</v>
      </c>
      <c r="P5" s="4" t="s">
        <v>32</v>
      </c>
      <c r="Q5" s="4" t="s">
        <v>33</v>
      </c>
      <c r="R5" s="4" t="s">
        <v>34</v>
      </c>
      <c r="S5" s="58" t="s">
        <v>35</v>
      </c>
    </row>
    <row r="6" spans="1:21" ht="152.25" customHeight="1">
      <c r="A6" s="157">
        <v>1</v>
      </c>
      <c r="B6" s="48" t="s">
        <v>599</v>
      </c>
      <c r="C6" s="54" t="s">
        <v>1235</v>
      </c>
      <c r="D6" s="54" t="s">
        <v>119</v>
      </c>
      <c r="E6" s="54" t="s">
        <v>1236</v>
      </c>
      <c r="F6" s="54" t="s">
        <v>95</v>
      </c>
      <c r="G6" s="178" t="s">
        <v>120</v>
      </c>
      <c r="H6" s="54" t="s">
        <v>121</v>
      </c>
      <c r="I6" s="54" t="s">
        <v>792</v>
      </c>
      <c r="J6" s="54" t="s">
        <v>122</v>
      </c>
      <c r="K6" s="158" t="s">
        <v>793</v>
      </c>
      <c r="L6" s="54" t="s">
        <v>123</v>
      </c>
      <c r="M6" s="54" t="s">
        <v>41</v>
      </c>
      <c r="N6" s="54"/>
      <c r="O6" s="159">
        <v>15903.5</v>
      </c>
      <c r="P6" s="159"/>
      <c r="Q6" s="159">
        <v>15903.5</v>
      </c>
      <c r="R6" s="159"/>
      <c r="S6" s="54" t="s">
        <v>114</v>
      </c>
    </row>
    <row r="7" spans="1:21" ht="315" customHeight="1">
      <c r="A7" s="62">
        <v>2</v>
      </c>
      <c r="B7" s="134" t="s">
        <v>599</v>
      </c>
      <c r="C7" s="14" t="s">
        <v>600</v>
      </c>
      <c r="D7" s="14" t="s">
        <v>119</v>
      </c>
      <c r="E7" s="14" t="s">
        <v>601</v>
      </c>
      <c r="F7" s="14" t="s">
        <v>95</v>
      </c>
      <c r="G7" s="203" t="s">
        <v>117</v>
      </c>
      <c r="H7" s="14" t="s">
        <v>124</v>
      </c>
      <c r="I7" s="14" t="s">
        <v>273</v>
      </c>
      <c r="J7" s="14" t="s">
        <v>125</v>
      </c>
      <c r="K7" s="15" t="s">
        <v>126</v>
      </c>
      <c r="L7" s="14" t="s">
        <v>127</v>
      </c>
      <c r="M7" s="14" t="s">
        <v>41</v>
      </c>
      <c r="N7" s="14"/>
      <c r="O7" s="36" t="s">
        <v>128</v>
      </c>
      <c r="P7" s="36"/>
      <c r="Q7" s="36">
        <v>0</v>
      </c>
      <c r="R7" s="36"/>
      <c r="S7" s="14" t="s">
        <v>114</v>
      </c>
    </row>
    <row r="8" spans="1:21" ht="168">
      <c r="A8" s="62">
        <v>3</v>
      </c>
      <c r="B8" s="134" t="s">
        <v>599</v>
      </c>
      <c r="C8" s="14" t="s">
        <v>602</v>
      </c>
      <c r="D8" s="14" t="s">
        <v>119</v>
      </c>
      <c r="E8" s="14" t="s">
        <v>603</v>
      </c>
      <c r="F8" s="134" t="s">
        <v>70</v>
      </c>
      <c r="G8" s="197" t="s">
        <v>129</v>
      </c>
      <c r="H8" s="134" t="s">
        <v>130</v>
      </c>
      <c r="I8" s="134" t="s">
        <v>131</v>
      </c>
      <c r="J8" s="134" t="s">
        <v>132</v>
      </c>
      <c r="K8" s="59">
        <v>13200</v>
      </c>
      <c r="L8" s="134" t="s">
        <v>133</v>
      </c>
      <c r="M8" s="134" t="s">
        <v>41</v>
      </c>
      <c r="N8" s="134"/>
      <c r="O8" s="60" t="s">
        <v>274</v>
      </c>
      <c r="P8" s="60"/>
      <c r="Q8" s="156">
        <v>0</v>
      </c>
      <c r="R8" s="36"/>
      <c r="S8" s="134" t="s">
        <v>114</v>
      </c>
    </row>
    <row r="9" spans="1:21" s="31" customFormat="1" ht="204">
      <c r="A9" s="67">
        <v>4</v>
      </c>
      <c r="B9" s="134" t="s">
        <v>599</v>
      </c>
      <c r="C9" s="14" t="s">
        <v>600</v>
      </c>
      <c r="D9" s="14" t="s">
        <v>119</v>
      </c>
      <c r="E9" s="14" t="s">
        <v>604</v>
      </c>
      <c r="F9" s="134" t="s">
        <v>555</v>
      </c>
      <c r="G9" s="197" t="s">
        <v>556</v>
      </c>
      <c r="H9" s="134" t="s">
        <v>275</v>
      </c>
      <c r="I9" s="134" t="s">
        <v>131</v>
      </c>
      <c r="J9" s="134" t="s">
        <v>132</v>
      </c>
      <c r="K9" s="59">
        <v>13200</v>
      </c>
      <c r="L9" s="134" t="s">
        <v>133</v>
      </c>
      <c r="M9" s="134" t="s">
        <v>41</v>
      </c>
      <c r="N9" s="134"/>
      <c r="O9" s="60">
        <v>31550</v>
      </c>
      <c r="P9" s="60"/>
      <c r="Q9" s="156">
        <v>31550</v>
      </c>
      <c r="R9" s="61"/>
      <c r="S9" s="134" t="s">
        <v>114</v>
      </c>
    </row>
    <row r="10" spans="1:21" ht="144">
      <c r="A10" s="213">
        <v>5</v>
      </c>
      <c r="B10" s="213" t="s">
        <v>115</v>
      </c>
      <c r="C10" s="213" t="s">
        <v>1401</v>
      </c>
      <c r="D10" s="213" t="s">
        <v>968</v>
      </c>
      <c r="E10" s="128" t="s">
        <v>1402</v>
      </c>
      <c r="F10" s="213" t="s">
        <v>752</v>
      </c>
      <c r="G10" s="128" t="s">
        <v>950</v>
      </c>
      <c r="H10" s="213" t="s">
        <v>951</v>
      </c>
      <c r="I10" s="213" t="s">
        <v>1363</v>
      </c>
      <c r="J10" s="213" t="s">
        <v>1389</v>
      </c>
      <c r="K10" s="213" t="s">
        <v>1364</v>
      </c>
      <c r="L10" s="213" t="s">
        <v>123</v>
      </c>
      <c r="M10" s="213" t="s">
        <v>709</v>
      </c>
      <c r="N10" s="213" t="s">
        <v>41</v>
      </c>
      <c r="O10" s="213" t="s">
        <v>709</v>
      </c>
      <c r="P10" s="76">
        <v>48000</v>
      </c>
      <c r="Q10" s="213" t="s">
        <v>709</v>
      </c>
      <c r="R10" s="76">
        <v>48000</v>
      </c>
      <c r="S10" s="214" t="s">
        <v>114</v>
      </c>
    </row>
    <row r="11" spans="1:21" ht="228">
      <c r="A11" s="99">
        <v>6</v>
      </c>
      <c r="B11" s="99" t="s">
        <v>115</v>
      </c>
      <c r="C11" s="99" t="s">
        <v>1237</v>
      </c>
      <c r="D11" s="99" t="s">
        <v>969</v>
      </c>
      <c r="E11" s="99" t="s">
        <v>1238</v>
      </c>
      <c r="F11" s="99" t="s">
        <v>878</v>
      </c>
      <c r="G11" s="122" t="s">
        <v>952</v>
      </c>
      <c r="H11" s="99" t="s">
        <v>955</v>
      </c>
      <c r="I11" s="99" t="s">
        <v>953</v>
      </c>
      <c r="J11" s="99" t="s">
        <v>125</v>
      </c>
      <c r="K11" s="160">
        <v>20000</v>
      </c>
      <c r="L11" s="99" t="s">
        <v>954</v>
      </c>
      <c r="M11" s="99" t="s">
        <v>709</v>
      </c>
      <c r="N11" s="99" t="s">
        <v>41</v>
      </c>
      <c r="O11" s="99" t="s">
        <v>709</v>
      </c>
      <c r="P11" s="105">
        <v>0</v>
      </c>
      <c r="Q11" s="99" t="s">
        <v>709</v>
      </c>
      <c r="R11" s="104">
        <v>0</v>
      </c>
      <c r="S11" s="196" t="s">
        <v>114</v>
      </c>
    </row>
    <row r="12" spans="1:21" ht="183.75" customHeight="1">
      <c r="A12" s="99">
        <v>7</v>
      </c>
      <c r="B12" s="99" t="s">
        <v>115</v>
      </c>
      <c r="C12" s="99" t="s">
        <v>1239</v>
      </c>
      <c r="D12" s="99" t="s">
        <v>969</v>
      </c>
      <c r="E12" s="99" t="s">
        <v>1240</v>
      </c>
      <c r="F12" s="99" t="s">
        <v>752</v>
      </c>
      <c r="G12" s="122" t="s">
        <v>129</v>
      </c>
      <c r="H12" s="99" t="s">
        <v>970</v>
      </c>
      <c r="I12" s="99" t="s">
        <v>956</v>
      </c>
      <c r="J12" s="99" t="s">
        <v>958</v>
      </c>
      <c r="K12" s="99">
        <v>13527</v>
      </c>
      <c r="L12" s="99" t="s">
        <v>957</v>
      </c>
      <c r="M12" s="99" t="s">
        <v>709</v>
      </c>
      <c r="N12" s="99" t="s">
        <v>41</v>
      </c>
      <c r="O12" s="99"/>
      <c r="P12" s="104">
        <v>5000</v>
      </c>
      <c r="Q12" s="99"/>
      <c r="R12" s="104">
        <v>0</v>
      </c>
      <c r="S12" s="196" t="s">
        <v>114</v>
      </c>
    </row>
    <row r="13" spans="1:21" ht="183" customHeight="1">
      <c r="A13" s="213">
        <v>8</v>
      </c>
      <c r="B13" s="213" t="s">
        <v>115</v>
      </c>
      <c r="C13" s="213" t="s">
        <v>1403</v>
      </c>
      <c r="D13" s="213" t="s">
        <v>1365</v>
      </c>
      <c r="E13" s="213" t="s">
        <v>1404</v>
      </c>
      <c r="F13" s="213" t="s">
        <v>752</v>
      </c>
      <c r="G13" s="128" t="s">
        <v>959</v>
      </c>
      <c r="H13" s="213" t="s">
        <v>961</v>
      </c>
      <c r="I13" s="213" t="s">
        <v>960</v>
      </c>
      <c r="J13" s="213" t="s">
        <v>958</v>
      </c>
      <c r="K13" s="192">
        <v>13527</v>
      </c>
      <c r="L13" s="213" t="s">
        <v>123</v>
      </c>
      <c r="M13" s="213" t="s">
        <v>709</v>
      </c>
      <c r="N13" s="213" t="s">
        <v>41</v>
      </c>
      <c r="O13" s="213" t="s">
        <v>709</v>
      </c>
      <c r="P13" s="76">
        <v>64000</v>
      </c>
      <c r="Q13" s="213" t="s">
        <v>709</v>
      </c>
      <c r="R13" s="76">
        <v>64000</v>
      </c>
      <c r="S13" s="214" t="s">
        <v>114</v>
      </c>
      <c r="T13" s="17"/>
      <c r="U13" s="17"/>
    </row>
    <row r="14" spans="1:21" ht="187.5" customHeight="1">
      <c r="A14" s="99">
        <v>9</v>
      </c>
      <c r="B14" s="99" t="s">
        <v>115</v>
      </c>
      <c r="C14" s="99" t="s">
        <v>1241</v>
      </c>
      <c r="D14" s="99" t="s">
        <v>969</v>
      </c>
      <c r="E14" s="99" t="s">
        <v>1242</v>
      </c>
      <c r="F14" s="99" t="s">
        <v>752</v>
      </c>
      <c r="G14" s="122" t="s">
        <v>962</v>
      </c>
      <c r="H14" s="99" t="s">
        <v>964</v>
      </c>
      <c r="I14" s="99" t="s">
        <v>963</v>
      </c>
      <c r="J14" s="99" t="s">
        <v>965</v>
      </c>
      <c r="K14" s="99">
        <v>5</v>
      </c>
      <c r="L14" s="99" t="s">
        <v>123</v>
      </c>
      <c r="M14" s="99" t="s">
        <v>709</v>
      </c>
      <c r="N14" s="99" t="s">
        <v>41</v>
      </c>
      <c r="O14" s="99" t="s">
        <v>709</v>
      </c>
      <c r="P14" s="105">
        <v>0</v>
      </c>
      <c r="Q14" s="99" t="s">
        <v>709</v>
      </c>
      <c r="R14" s="104">
        <v>0</v>
      </c>
      <c r="S14" s="196" t="s">
        <v>114</v>
      </c>
      <c r="T14" s="17"/>
      <c r="U14" s="13"/>
    </row>
    <row r="15" spans="1:21" ht="180">
      <c r="A15" s="213">
        <v>10</v>
      </c>
      <c r="B15" s="213" t="s">
        <v>115</v>
      </c>
      <c r="C15" s="213" t="s">
        <v>1405</v>
      </c>
      <c r="D15" s="213" t="s">
        <v>969</v>
      </c>
      <c r="E15" s="213" t="s">
        <v>1406</v>
      </c>
      <c r="F15" s="213" t="s">
        <v>752</v>
      </c>
      <c r="G15" s="128" t="s">
        <v>966</v>
      </c>
      <c r="H15" s="213" t="s">
        <v>967</v>
      </c>
      <c r="I15" s="213" t="s">
        <v>1367</v>
      </c>
      <c r="J15" s="213" t="s">
        <v>132</v>
      </c>
      <c r="K15" s="192">
        <v>13200</v>
      </c>
      <c r="L15" s="213" t="s">
        <v>957</v>
      </c>
      <c r="M15" s="213" t="s">
        <v>709</v>
      </c>
      <c r="N15" s="213" t="s">
        <v>41</v>
      </c>
      <c r="O15" s="213" t="s">
        <v>709</v>
      </c>
      <c r="P15" s="76">
        <v>33000</v>
      </c>
      <c r="Q15" s="213" t="s">
        <v>709</v>
      </c>
      <c r="R15" s="76">
        <v>32000</v>
      </c>
      <c r="S15" s="214" t="s">
        <v>114</v>
      </c>
    </row>
    <row r="19" spans="16:20">
      <c r="P19" s="303"/>
      <c r="Q19" s="310" t="s">
        <v>552</v>
      </c>
      <c r="R19" s="310" t="s">
        <v>554</v>
      </c>
    </row>
    <row r="20" spans="16:20">
      <c r="P20" s="303" t="s">
        <v>1498</v>
      </c>
      <c r="Q20" s="255">
        <v>10</v>
      </c>
      <c r="R20" s="311">
        <f>Q6+Q7+Q8+Q9+R10+R11+R12+R13+R14+R15</f>
        <v>191453.5</v>
      </c>
    </row>
    <row r="21" spans="16:20">
      <c r="R21" s="272"/>
      <c r="T21" s="13"/>
    </row>
  </sheetData>
  <mergeCells count="16">
    <mergeCell ref="A1:T1"/>
    <mergeCell ref="A3:A4"/>
    <mergeCell ref="B3:B4"/>
    <mergeCell ref="C3:C4"/>
    <mergeCell ref="D3:D4"/>
    <mergeCell ref="E3:E4"/>
    <mergeCell ref="F3:F4"/>
    <mergeCell ref="G3:G4"/>
    <mergeCell ref="H3:H4"/>
    <mergeCell ref="S3:S4"/>
    <mergeCell ref="I3:I4"/>
    <mergeCell ref="J3:K3"/>
    <mergeCell ref="L3:L4"/>
    <mergeCell ref="M3:N3"/>
    <mergeCell ref="O3:P3"/>
    <mergeCell ref="Q3:R3"/>
  </mergeCells>
  <pageMargins left="0.25" right="0.25" top="0.75" bottom="0.75" header="0.3" footer="0.3"/>
  <pageSetup paperSize="8" scale="47" fitToHeight="0" orientation="landscape" horizontalDpi="4294967292"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4"/>
  <sheetViews>
    <sheetView topLeftCell="C15" zoomScale="60" zoomScaleNormal="60" workbookViewId="0">
      <selection activeCell="Q19" sqref="Q19:S20"/>
    </sheetView>
  </sheetViews>
  <sheetFormatPr defaultRowHeight="15"/>
  <cols>
    <col min="1" max="1" width="5.140625" customWidth="1"/>
    <col min="2" max="2" width="36.28515625" customWidth="1"/>
    <col min="3" max="3" width="40.28515625" customWidth="1"/>
    <col min="4" max="4" width="24.140625" customWidth="1"/>
    <col min="5" max="5" width="50.7109375" customWidth="1"/>
    <col min="6" max="6" width="20.7109375" customWidth="1"/>
    <col min="7" max="7" width="27" style="7" customWidth="1"/>
    <col min="8" max="8" width="71.5703125" customWidth="1"/>
    <col min="9" max="9" width="26.7109375" customWidth="1"/>
    <col min="10" max="10" width="15.5703125" customWidth="1"/>
    <col min="11" max="11" width="19.5703125" customWidth="1"/>
    <col min="12" max="12" width="21.5703125" customWidth="1"/>
    <col min="13" max="13" width="13.140625" customWidth="1"/>
    <col min="14" max="14" width="13" customWidth="1"/>
    <col min="15" max="15" width="15.140625" customWidth="1"/>
    <col min="16" max="16" width="14.42578125" customWidth="1"/>
    <col min="17" max="17" width="13.7109375" customWidth="1"/>
    <col min="18" max="18" width="14" customWidth="1"/>
    <col min="19" max="19" width="17.28515625" customWidth="1"/>
    <col min="20" max="20" width="15.42578125" customWidth="1"/>
    <col min="255" max="255" width="8.28515625" customWidth="1"/>
    <col min="257" max="257" width="27" customWidth="1"/>
    <col min="259" max="259" width="13" customWidth="1"/>
    <col min="260" max="260" width="20" customWidth="1"/>
    <col min="261" max="262" width="13.5703125" customWidth="1"/>
    <col min="263" max="263" width="9.42578125" bestFit="1" customWidth="1"/>
    <col min="266" max="266" width="20.28515625" customWidth="1"/>
    <col min="267" max="267" width="24.85546875" customWidth="1"/>
    <col min="268" max="268" width="25" customWidth="1"/>
    <col min="269" max="269" width="26" customWidth="1"/>
    <col min="270" max="270" width="16.5703125" customWidth="1"/>
    <col min="271" max="271" width="40.28515625" customWidth="1"/>
    <col min="272" max="272" width="24.140625" customWidth="1"/>
    <col min="273" max="273" width="36.28515625" customWidth="1"/>
    <col min="274" max="274" width="50.7109375" customWidth="1"/>
    <col min="511" max="511" width="8.28515625" customWidth="1"/>
    <col min="513" max="513" width="27" customWidth="1"/>
    <col min="515" max="515" width="13" customWidth="1"/>
    <col min="516" max="516" width="20" customWidth="1"/>
    <col min="517" max="518" width="13.5703125" customWidth="1"/>
    <col min="519" max="519" width="9.42578125" bestFit="1" customWidth="1"/>
    <col min="522" max="522" width="20.28515625" customWidth="1"/>
    <col min="523" max="523" width="24.85546875" customWidth="1"/>
    <col min="524" max="524" width="25" customWidth="1"/>
    <col min="525" max="525" width="26" customWidth="1"/>
    <col min="526" max="526" width="16.5703125" customWidth="1"/>
    <col min="527" max="527" width="40.28515625" customWidth="1"/>
    <col min="528" max="528" width="24.140625" customWidth="1"/>
    <col min="529" max="529" width="36.28515625" customWidth="1"/>
    <col min="530" max="530" width="50.7109375" customWidth="1"/>
    <col min="767" max="767" width="8.28515625" customWidth="1"/>
    <col min="769" max="769" width="27" customWidth="1"/>
    <col min="771" max="771" width="13" customWidth="1"/>
    <col min="772" max="772" width="20" customWidth="1"/>
    <col min="773" max="774" width="13.5703125" customWidth="1"/>
    <col min="775" max="775" width="9.42578125" bestFit="1" customWidth="1"/>
    <col min="778" max="778" width="20.28515625" customWidth="1"/>
    <col min="779" max="779" width="24.85546875" customWidth="1"/>
    <col min="780" max="780" width="25" customWidth="1"/>
    <col min="781" max="781" width="26" customWidth="1"/>
    <col min="782" max="782" width="16.5703125" customWidth="1"/>
    <col min="783" max="783" width="40.28515625" customWidth="1"/>
    <col min="784" max="784" width="24.140625" customWidth="1"/>
    <col min="785" max="785" width="36.28515625" customWidth="1"/>
    <col min="786" max="786" width="50.7109375" customWidth="1"/>
    <col min="1023" max="1023" width="8.28515625" customWidth="1"/>
    <col min="1025" max="1025" width="27" customWidth="1"/>
    <col min="1027" max="1027" width="13" customWidth="1"/>
    <col min="1028" max="1028" width="20" customWidth="1"/>
    <col min="1029" max="1030" width="13.5703125" customWidth="1"/>
    <col min="1031" max="1031" width="9.42578125" bestFit="1" customWidth="1"/>
    <col min="1034" max="1034" width="20.28515625" customWidth="1"/>
    <col min="1035" max="1035" width="24.85546875" customWidth="1"/>
    <col min="1036" max="1036" width="25" customWidth="1"/>
    <col min="1037" max="1037" width="26" customWidth="1"/>
    <col min="1038" max="1038" width="16.5703125" customWidth="1"/>
    <col min="1039" max="1039" width="40.28515625" customWidth="1"/>
    <col min="1040" max="1040" width="24.140625" customWidth="1"/>
    <col min="1041" max="1041" width="36.28515625" customWidth="1"/>
    <col min="1042" max="1042" width="50.7109375" customWidth="1"/>
    <col min="1279" max="1279" width="8.28515625" customWidth="1"/>
    <col min="1281" max="1281" width="27" customWidth="1"/>
    <col min="1283" max="1283" width="13" customWidth="1"/>
    <col min="1284" max="1284" width="20" customWidth="1"/>
    <col min="1285" max="1286" width="13.5703125" customWidth="1"/>
    <col min="1287" max="1287" width="9.42578125" bestFit="1" customWidth="1"/>
    <col min="1290" max="1290" width="20.28515625" customWidth="1"/>
    <col min="1291" max="1291" width="24.85546875" customWidth="1"/>
    <col min="1292" max="1292" width="25" customWidth="1"/>
    <col min="1293" max="1293" width="26" customWidth="1"/>
    <col min="1294" max="1294" width="16.5703125" customWidth="1"/>
    <col min="1295" max="1295" width="40.28515625" customWidth="1"/>
    <col min="1296" max="1296" width="24.140625" customWidth="1"/>
    <col min="1297" max="1297" width="36.28515625" customWidth="1"/>
    <col min="1298" max="1298" width="50.7109375" customWidth="1"/>
    <col min="1535" max="1535" width="8.28515625" customWidth="1"/>
    <col min="1537" max="1537" width="27" customWidth="1"/>
    <col min="1539" max="1539" width="13" customWidth="1"/>
    <col min="1540" max="1540" width="20" customWidth="1"/>
    <col min="1541" max="1542" width="13.5703125" customWidth="1"/>
    <col min="1543" max="1543" width="9.42578125" bestFit="1" customWidth="1"/>
    <col min="1546" max="1546" width="20.28515625" customWidth="1"/>
    <col min="1547" max="1547" width="24.85546875" customWidth="1"/>
    <col min="1548" max="1548" width="25" customWidth="1"/>
    <col min="1549" max="1549" width="26" customWidth="1"/>
    <col min="1550" max="1550" width="16.5703125" customWidth="1"/>
    <col min="1551" max="1551" width="40.28515625" customWidth="1"/>
    <col min="1552" max="1552" width="24.140625" customWidth="1"/>
    <col min="1553" max="1553" width="36.28515625" customWidth="1"/>
    <col min="1554" max="1554" width="50.7109375" customWidth="1"/>
    <col min="1791" max="1791" width="8.28515625" customWidth="1"/>
    <col min="1793" max="1793" width="27" customWidth="1"/>
    <col min="1795" max="1795" width="13" customWidth="1"/>
    <col min="1796" max="1796" width="20" customWidth="1"/>
    <col min="1797" max="1798" width="13.5703125" customWidth="1"/>
    <col min="1799" max="1799" width="9.42578125" bestFit="1" customWidth="1"/>
    <col min="1802" max="1802" width="20.28515625" customWidth="1"/>
    <col min="1803" max="1803" width="24.85546875" customWidth="1"/>
    <col min="1804" max="1804" width="25" customWidth="1"/>
    <col min="1805" max="1805" width="26" customWidth="1"/>
    <col min="1806" max="1806" width="16.5703125" customWidth="1"/>
    <col min="1807" max="1807" width="40.28515625" customWidth="1"/>
    <col min="1808" max="1808" width="24.140625" customWidth="1"/>
    <col min="1809" max="1809" width="36.28515625" customWidth="1"/>
    <col min="1810" max="1810" width="50.7109375" customWidth="1"/>
    <col min="2047" max="2047" width="8.28515625" customWidth="1"/>
    <col min="2049" max="2049" width="27" customWidth="1"/>
    <col min="2051" max="2051" width="13" customWidth="1"/>
    <col min="2052" max="2052" width="20" customWidth="1"/>
    <col min="2053" max="2054" width="13.5703125" customWidth="1"/>
    <col min="2055" max="2055" width="9.42578125" bestFit="1" customWidth="1"/>
    <col min="2058" max="2058" width="20.28515625" customWidth="1"/>
    <col min="2059" max="2059" width="24.85546875" customWidth="1"/>
    <col min="2060" max="2060" width="25" customWidth="1"/>
    <col min="2061" max="2061" width="26" customWidth="1"/>
    <col min="2062" max="2062" width="16.5703125" customWidth="1"/>
    <col min="2063" max="2063" width="40.28515625" customWidth="1"/>
    <col min="2064" max="2064" width="24.140625" customWidth="1"/>
    <col min="2065" max="2065" width="36.28515625" customWidth="1"/>
    <col min="2066" max="2066" width="50.7109375" customWidth="1"/>
    <col min="2303" max="2303" width="8.28515625" customWidth="1"/>
    <col min="2305" max="2305" width="27" customWidth="1"/>
    <col min="2307" max="2307" width="13" customWidth="1"/>
    <col min="2308" max="2308" width="20" customWidth="1"/>
    <col min="2309" max="2310" width="13.5703125" customWidth="1"/>
    <col min="2311" max="2311" width="9.42578125" bestFit="1" customWidth="1"/>
    <col min="2314" max="2314" width="20.28515625" customWidth="1"/>
    <col min="2315" max="2315" width="24.85546875" customWidth="1"/>
    <col min="2316" max="2316" width="25" customWidth="1"/>
    <col min="2317" max="2317" width="26" customWidth="1"/>
    <col min="2318" max="2318" width="16.5703125" customWidth="1"/>
    <col min="2319" max="2319" width="40.28515625" customWidth="1"/>
    <col min="2320" max="2320" width="24.140625" customWidth="1"/>
    <col min="2321" max="2321" width="36.28515625" customWidth="1"/>
    <col min="2322" max="2322" width="50.7109375" customWidth="1"/>
    <col min="2559" max="2559" width="8.28515625" customWidth="1"/>
    <col min="2561" max="2561" width="27" customWidth="1"/>
    <col min="2563" max="2563" width="13" customWidth="1"/>
    <col min="2564" max="2564" width="20" customWidth="1"/>
    <col min="2565" max="2566" width="13.5703125" customWidth="1"/>
    <col min="2567" max="2567" width="9.42578125" bestFit="1" customWidth="1"/>
    <col min="2570" max="2570" width="20.28515625" customWidth="1"/>
    <col min="2571" max="2571" width="24.85546875" customWidth="1"/>
    <col min="2572" max="2572" width="25" customWidth="1"/>
    <col min="2573" max="2573" width="26" customWidth="1"/>
    <col min="2574" max="2574" width="16.5703125" customWidth="1"/>
    <col min="2575" max="2575" width="40.28515625" customWidth="1"/>
    <col min="2576" max="2576" width="24.140625" customWidth="1"/>
    <col min="2577" max="2577" width="36.28515625" customWidth="1"/>
    <col min="2578" max="2578" width="50.7109375" customWidth="1"/>
    <col min="2815" max="2815" width="8.28515625" customWidth="1"/>
    <col min="2817" max="2817" width="27" customWidth="1"/>
    <col min="2819" max="2819" width="13" customWidth="1"/>
    <col min="2820" max="2820" width="20" customWidth="1"/>
    <col min="2821" max="2822" width="13.5703125" customWidth="1"/>
    <col min="2823" max="2823" width="9.42578125" bestFit="1" customWidth="1"/>
    <col min="2826" max="2826" width="20.28515625" customWidth="1"/>
    <col min="2827" max="2827" width="24.85546875" customWidth="1"/>
    <col min="2828" max="2828" width="25" customWidth="1"/>
    <col min="2829" max="2829" width="26" customWidth="1"/>
    <col min="2830" max="2830" width="16.5703125" customWidth="1"/>
    <col min="2831" max="2831" width="40.28515625" customWidth="1"/>
    <col min="2832" max="2832" width="24.140625" customWidth="1"/>
    <col min="2833" max="2833" width="36.28515625" customWidth="1"/>
    <col min="2834" max="2834" width="50.7109375" customWidth="1"/>
    <col min="3071" max="3071" width="8.28515625" customWidth="1"/>
    <col min="3073" max="3073" width="27" customWidth="1"/>
    <col min="3075" max="3075" width="13" customWidth="1"/>
    <col min="3076" max="3076" width="20" customWidth="1"/>
    <col min="3077" max="3078" width="13.5703125" customWidth="1"/>
    <col min="3079" max="3079" width="9.42578125" bestFit="1" customWidth="1"/>
    <col min="3082" max="3082" width="20.28515625" customWidth="1"/>
    <col min="3083" max="3083" width="24.85546875" customWidth="1"/>
    <col min="3084" max="3084" width="25" customWidth="1"/>
    <col min="3085" max="3085" width="26" customWidth="1"/>
    <col min="3086" max="3086" width="16.5703125" customWidth="1"/>
    <col min="3087" max="3087" width="40.28515625" customWidth="1"/>
    <col min="3088" max="3088" width="24.140625" customWidth="1"/>
    <col min="3089" max="3089" width="36.28515625" customWidth="1"/>
    <col min="3090" max="3090" width="50.7109375" customWidth="1"/>
    <col min="3327" max="3327" width="8.28515625" customWidth="1"/>
    <col min="3329" max="3329" width="27" customWidth="1"/>
    <col min="3331" max="3331" width="13" customWidth="1"/>
    <col min="3332" max="3332" width="20" customWidth="1"/>
    <col min="3333" max="3334" width="13.5703125" customWidth="1"/>
    <col min="3335" max="3335" width="9.42578125" bestFit="1" customWidth="1"/>
    <col min="3338" max="3338" width="20.28515625" customWidth="1"/>
    <col min="3339" max="3339" width="24.85546875" customWidth="1"/>
    <col min="3340" max="3340" width="25" customWidth="1"/>
    <col min="3341" max="3341" width="26" customWidth="1"/>
    <col min="3342" max="3342" width="16.5703125" customWidth="1"/>
    <col min="3343" max="3343" width="40.28515625" customWidth="1"/>
    <col min="3344" max="3344" width="24.140625" customWidth="1"/>
    <col min="3345" max="3345" width="36.28515625" customWidth="1"/>
    <col min="3346" max="3346" width="50.7109375" customWidth="1"/>
    <col min="3583" max="3583" width="8.28515625" customWidth="1"/>
    <col min="3585" max="3585" width="27" customWidth="1"/>
    <col min="3587" max="3587" width="13" customWidth="1"/>
    <col min="3588" max="3588" width="20" customWidth="1"/>
    <col min="3589" max="3590" width="13.5703125" customWidth="1"/>
    <col min="3591" max="3591" width="9.42578125" bestFit="1" customWidth="1"/>
    <col min="3594" max="3594" width="20.28515625" customWidth="1"/>
    <col min="3595" max="3595" width="24.85546875" customWidth="1"/>
    <col min="3596" max="3596" width="25" customWidth="1"/>
    <col min="3597" max="3597" width="26" customWidth="1"/>
    <col min="3598" max="3598" width="16.5703125" customWidth="1"/>
    <col min="3599" max="3599" width="40.28515625" customWidth="1"/>
    <col min="3600" max="3600" width="24.140625" customWidth="1"/>
    <col min="3601" max="3601" width="36.28515625" customWidth="1"/>
    <col min="3602" max="3602" width="50.7109375" customWidth="1"/>
    <col min="3839" max="3839" width="8.28515625" customWidth="1"/>
    <col min="3841" max="3841" width="27" customWidth="1"/>
    <col min="3843" max="3843" width="13" customWidth="1"/>
    <col min="3844" max="3844" width="20" customWidth="1"/>
    <col min="3845" max="3846" width="13.5703125" customWidth="1"/>
    <col min="3847" max="3847" width="9.42578125" bestFit="1" customWidth="1"/>
    <col min="3850" max="3850" width="20.28515625" customWidth="1"/>
    <col min="3851" max="3851" width="24.85546875" customWidth="1"/>
    <col min="3852" max="3852" width="25" customWidth="1"/>
    <col min="3853" max="3853" width="26" customWidth="1"/>
    <col min="3854" max="3854" width="16.5703125" customWidth="1"/>
    <col min="3855" max="3855" width="40.28515625" customWidth="1"/>
    <col min="3856" max="3856" width="24.140625" customWidth="1"/>
    <col min="3857" max="3857" width="36.28515625" customWidth="1"/>
    <col min="3858" max="3858" width="50.7109375" customWidth="1"/>
    <col min="4095" max="4095" width="8.28515625" customWidth="1"/>
    <col min="4097" max="4097" width="27" customWidth="1"/>
    <col min="4099" max="4099" width="13" customWidth="1"/>
    <col min="4100" max="4100" width="20" customWidth="1"/>
    <col min="4101" max="4102" width="13.5703125" customWidth="1"/>
    <col min="4103" max="4103" width="9.42578125" bestFit="1" customWidth="1"/>
    <col min="4106" max="4106" width="20.28515625" customWidth="1"/>
    <col min="4107" max="4107" width="24.85546875" customWidth="1"/>
    <col min="4108" max="4108" width="25" customWidth="1"/>
    <col min="4109" max="4109" width="26" customWidth="1"/>
    <col min="4110" max="4110" width="16.5703125" customWidth="1"/>
    <col min="4111" max="4111" width="40.28515625" customWidth="1"/>
    <col min="4112" max="4112" width="24.140625" customWidth="1"/>
    <col min="4113" max="4113" width="36.28515625" customWidth="1"/>
    <col min="4114" max="4114" width="50.7109375" customWidth="1"/>
    <col min="4351" max="4351" width="8.28515625" customWidth="1"/>
    <col min="4353" max="4353" width="27" customWidth="1"/>
    <col min="4355" max="4355" width="13" customWidth="1"/>
    <col min="4356" max="4356" width="20" customWidth="1"/>
    <col min="4357" max="4358" width="13.5703125" customWidth="1"/>
    <col min="4359" max="4359" width="9.42578125" bestFit="1" customWidth="1"/>
    <col min="4362" max="4362" width="20.28515625" customWidth="1"/>
    <col min="4363" max="4363" width="24.85546875" customWidth="1"/>
    <col min="4364" max="4364" width="25" customWidth="1"/>
    <col min="4365" max="4365" width="26" customWidth="1"/>
    <col min="4366" max="4366" width="16.5703125" customWidth="1"/>
    <col min="4367" max="4367" width="40.28515625" customWidth="1"/>
    <col min="4368" max="4368" width="24.140625" customWidth="1"/>
    <col min="4369" max="4369" width="36.28515625" customWidth="1"/>
    <col min="4370" max="4370" width="50.7109375" customWidth="1"/>
    <col min="4607" max="4607" width="8.28515625" customWidth="1"/>
    <col min="4609" max="4609" width="27" customWidth="1"/>
    <col min="4611" max="4611" width="13" customWidth="1"/>
    <col min="4612" max="4612" width="20" customWidth="1"/>
    <col min="4613" max="4614" width="13.5703125" customWidth="1"/>
    <col min="4615" max="4615" width="9.42578125" bestFit="1" customWidth="1"/>
    <col min="4618" max="4618" width="20.28515625" customWidth="1"/>
    <col min="4619" max="4619" width="24.85546875" customWidth="1"/>
    <col min="4620" max="4620" width="25" customWidth="1"/>
    <col min="4621" max="4621" width="26" customWidth="1"/>
    <col min="4622" max="4622" width="16.5703125" customWidth="1"/>
    <col min="4623" max="4623" width="40.28515625" customWidth="1"/>
    <col min="4624" max="4624" width="24.140625" customWidth="1"/>
    <col min="4625" max="4625" width="36.28515625" customWidth="1"/>
    <col min="4626" max="4626" width="50.7109375" customWidth="1"/>
    <col min="4863" max="4863" width="8.28515625" customWidth="1"/>
    <col min="4865" max="4865" width="27" customWidth="1"/>
    <col min="4867" max="4867" width="13" customWidth="1"/>
    <col min="4868" max="4868" width="20" customWidth="1"/>
    <col min="4869" max="4870" width="13.5703125" customWidth="1"/>
    <col min="4871" max="4871" width="9.42578125" bestFit="1" customWidth="1"/>
    <col min="4874" max="4874" width="20.28515625" customWidth="1"/>
    <col min="4875" max="4875" width="24.85546875" customWidth="1"/>
    <col min="4876" max="4876" width="25" customWidth="1"/>
    <col min="4877" max="4877" width="26" customWidth="1"/>
    <col min="4878" max="4878" width="16.5703125" customWidth="1"/>
    <col min="4879" max="4879" width="40.28515625" customWidth="1"/>
    <col min="4880" max="4880" width="24.140625" customWidth="1"/>
    <col min="4881" max="4881" width="36.28515625" customWidth="1"/>
    <col min="4882" max="4882" width="50.7109375" customWidth="1"/>
    <col min="5119" max="5119" width="8.28515625" customWidth="1"/>
    <col min="5121" max="5121" width="27" customWidth="1"/>
    <col min="5123" max="5123" width="13" customWidth="1"/>
    <col min="5124" max="5124" width="20" customWidth="1"/>
    <col min="5125" max="5126" width="13.5703125" customWidth="1"/>
    <col min="5127" max="5127" width="9.42578125" bestFit="1" customWidth="1"/>
    <col min="5130" max="5130" width="20.28515625" customWidth="1"/>
    <col min="5131" max="5131" width="24.85546875" customWidth="1"/>
    <col min="5132" max="5132" width="25" customWidth="1"/>
    <col min="5133" max="5133" width="26" customWidth="1"/>
    <col min="5134" max="5134" width="16.5703125" customWidth="1"/>
    <col min="5135" max="5135" width="40.28515625" customWidth="1"/>
    <col min="5136" max="5136" width="24.140625" customWidth="1"/>
    <col min="5137" max="5137" width="36.28515625" customWidth="1"/>
    <col min="5138" max="5138" width="50.7109375" customWidth="1"/>
    <col min="5375" max="5375" width="8.28515625" customWidth="1"/>
    <col min="5377" max="5377" width="27" customWidth="1"/>
    <col min="5379" max="5379" width="13" customWidth="1"/>
    <col min="5380" max="5380" width="20" customWidth="1"/>
    <col min="5381" max="5382" width="13.5703125" customWidth="1"/>
    <col min="5383" max="5383" width="9.42578125" bestFit="1" customWidth="1"/>
    <col min="5386" max="5386" width="20.28515625" customWidth="1"/>
    <col min="5387" max="5387" width="24.85546875" customWidth="1"/>
    <col min="5388" max="5388" width="25" customWidth="1"/>
    <col min="5389" max="5389" width="26" customWidth="1"/>
    <col min="5390" max="5390" width="16.5703125" customWidth="1"/>
    <col min="5391" max="5391" width="40.28515625" customWidth="1"/>
    <col min="5392" max="5392" width="24.140625" customWidth="1"/>
    <col min="5393" max="5393" width="36.28515625" customWidth="1"/>
    <col min="5394" max="5394" width="50.7109375" customWidth="1"/>
    <col min="5631" max="5631" width="8.28515625" customWidth="1"/>
    <col min="5633" max="5633" width="27" customWidth="1"/>
    <col min="5635" max="5635" width="13" customWidth="1"/>
    <col min="5636" max="5636" width="20" customWidth="1"/>
    <col min="5637" max="5638" width="13.5703125" customWidth="1"/>
    <col min="5639" max="5639" width="9.42578125" bestFit="1" customWidth="1"/>
    <col min="5642" max="5642" width="20.28515625" customWidth="1"/>
    <col min="5643" max="5643" width="24.85546875" customWidth="1"/>
    <col min="5644" max="5644" width="25" customWidth="1"/>
    <col min="5645" max="5645" width="26" customWidth="1"/>
    <col min="5646" max="5646" width="16.5703125" customWidth="1"/>
    <col min="5647" max="5647" width="40.28515625" customWidth="1"/>
    <col min="5648" max="5648" width="24.140625" customWidth="1"/>
    <col min="5649" max="5649" width="36.28515625" customWidth="1"/>
    <col min="5650" max="5650" width="50.7109375" customWidth="1"/>
    <col min="5887" max="5887" width="8.28515625" customWidth="1"/>
    <col min="5889" max="5889" width="27" customWidth="1"/>
    <col min="5891" max="5891" width="13" customWidth="1"/>
    <col min="5892" max="5892" width="20" customWidth="1"/>
    <col min="5893" max="5894" width="13.5703125" customWidth="1"/>
    <col min="5895" max="5895" width="9.42578125" bestFit="1" customWidth="1"/>
    <col min="5898" max="5898" width="20.28515625" customWidth="1"/>
    <col min="5899" max="5899" width="24.85546875" customWidth="1"/>
    <col min="5900" max="5900" width="25" customWidth="1"/>
    <col min="5901" max="5901" width="26" customWidth="1"/>
    <col min="5902" max="5902" width="16.5703125" customWidth="1"/>
    <col min="5903" max="5903" width="40.28515625" customWidth="1"/>
    <col min="5904" max="5904" width="24.140625" customWidth="1"/>
    <col min="5905" max="5905" width="36.28515625" customWidth="1"/>
    <col min="5906" max="5906" width="50.7109375" customWidth="1"/>
    <col min="6143" max="6143" width="8.28515625" customWidth="1"/>
    <col min="6145" max="6145" width="27" customWidth="1"/>
    <col min="6147" max="6147" width="13" customWidth="1"/>
    <col min="6148" max="6148" width="20" customWidth="1"/>
    <col min="6149" max="6150" width="13.5703125" customWidth="1"/>
    <col min="6151" max="6151" width="9.42578125" bestFit="1" customWidth="1"/>
    <col min="6154" max="6154" width="20.28515625" customWidth="1"/>
    <col min="6155" max="6155" width="24.85546875" customWidth="1"/>
    <col min="6156" max="6156" width="25" customWidth="1"/>
    <col min="6157" max="6157" width="26" customWidth="1"/>
    <col min="6158" max="6158" width="16.5703125" customWidth="1"/>
    <col min="6159" max="6159" width="40.28515625" customWidth="1"/>
    <col min="6160" max="6160" width="24.140625" customWidth="1"/>
    <col min="6161" max="6161" width="36.28515625" customWidth="1"/>
    <col min="6162" max="6162" width="50.7109375" customWidth="1"/>
    <col min="6399" max="6399" width="8.28515625" customWidth="1"/>
    <col min="6401" max="6401" width="27" customWidth="1"/>
    <col min="6403" max="6403" width="13" customWidth="1"/>
    <col min="6404" max="6404" width="20" customWidth="1"/>
    <col min="6405" max="6406" width="13.5703125" customWidth="1"/>
    <col min="6407" max="6407" width="9.42578125" bestFit="1" customWidth="1"/>
    <col min="6410" max="6410" width="20.28515625" customWidth="1"/>
    <col min="6411" max="6411" width="24.85546875" customWidth="1"/>
    <col min="6412" max="6412" width="25" customWidth="1"/>
    <col min="6413" max="6413" width="26" customWidth="1"/>
    <col min="6414" max="6414" width="16.5703125" customWidth="1"/>
    <col min="6415" max="6415" width="40.28515625" customWidth="1"/>
    <col min="6416" max="6416" width="24.140625" customWidth="1"/>
    <col min="6417" max="6417" width="36.28515625" customWidth="1"/>
    <col min="6418" max="6418" width="50.7109375" customWidth="1"/>
    <col min="6655" max="6655" width="8.28515625" customWidth="1"/>
    <col min="6657" max="6657" width="27" customWidth="1"/>
    <col min="6659" max="6659" width="13" customWidth="1"/>
    <col min="6660" max="6660" width="20" customWidth="1"/>
    <col min="6661" max="6662" width="13.5703125" customWidth="1"/>
    <col min="6663" max="6663" width="9.42578125" bestFit="1" customWidth="1"/>
    <col min="6666" max="6666" width="20.28515625" customWidth="1"/>
    <col min="6667" max="6667" width="24.85546875" customWidth="1"/>
    <col min="6668" max="6668" width="25" customWidth="1"/>
    <col min="6669" max="6669" width="26" customWidth="1"/>
    <col min="6670" max="6670" width="16.5703125" customWidth="1"/>
    <col min="6671" max="6671" width="40.28515625" customWidth="1"/>
    <col min="6672" max="6672" width="24.140625" customWidth="1"/>
    <col min="6673" max="6673" width="36.28515625" customWidth="1"/>
    <col min="6674" max="6674" width="50.7109375" customWidth="1"/>
    <col min="6911" max="6911" width="8.28515625" customWidth="1"/>
    <col min="6913" max="6913" width="27" customWidth="1"/>
    <col min="6915" max="6915" width="13" customWidth="1"/>
    <col min="6916" max="6916" width="20" customWidth="1"/>
    <col min="6917" max="6918" width="13.5703125" customWidth="1"/>
    <col min="6919" max="6919" width="9.42578125" bestFit="1" customWidth="1"/>
    <col min="6922" max="6922" width="20.28515625" customWidth="1"/>
    <col min="6923" max="6923" width="24.85546875" customWidth="1"/>
    <col min="6924" max="6924" width="25" customWidth="1"/>
    <col min="6925" max="6925" width="26" customWidth="1"/>
    <col min="6926" max="6926" width="16.5703125" customWidth="1"/>
    <col min="6927" max="6927" width="40.28515625" customWidth="1"/>
    <col min="6928" max="6928" width="24.140625" customWidth="1"/>
    <col min="6929" max="6929" width="36.28515625" customWidth="1"/>
    <col min="6930" max="6930" width="50.7109375" customWidth="1"/>
    <col min="7167" max="7167" width="8.28515625" customWidth="1"/>
    <col min="7169" max="7169" width="27" customWidth="1"/>
    <col min="7171" max="7171" width="13" customWidth="1"/>
    <col min="7172" max="7172" width="20" customWidth="1"/>
    <col min="7173" max="7174" width="13.5703125" customWidth="1"/>
    <col min="7175" max="7175" width="9.42578125" bestFit="1" customWidth="1"/>
    <col min="7178" max="7178" width="20.28515625" customWidth="1"/>
    <col min="7179" max="7179" width="24.85546875" customWidth="1"/>
    <col min="7180" max="7180" width="25" customWidth="1"/>
    <col min="7181" max="7181" width="26" customWidth="1"/>
    <col min="7182" max="7182" width="16.5703125" customWidth="1"/>
    <col min="7183" max="7183" width="40.28515625" customWidth="1"/>
    <col min="7184" max="7184" width="24.140625" customWidth="1"/>
    <col min="7185" max="7185" width="36.28515625" customWidth="1"/>
    <col min="7186" max="7186" width="50.7109375" customWidth="1"/>
    <col min="7423" max="7423" width="8.28515625" customWidth="1"/>
    <col min="7425" max="7425" width="27" customWidth="1"/>
    <col min="7427" max="7427" width="13" customWidth="1"/>
    <col min="7428" max="7428" width="20" customWidth="1"/>
    <col min="7429" max="7430" width="13.5703125" customWidth="1"/>
    <col min="7431" max="7431" width="9.42578125" bestFit="1" customWidth="1"/>
    <col min="7434" max="7434" width="20.28515625" customWidth="1"/>
    <col min="7435" max="7435" width="24.85546875" customWidth="1"/>
    <col min="7436" max="7436" width="25" customWidth="1"/>
    <col min="7437" max="7437" width="26" customWidth="1"/>
    <col min="7438" max="7438" width="16.5703125" customWidth="1"/>
    <col min="7439" max="7439" width="40.28515625" customWidth="1"/>
    <col min="7440" max="7440" width="24.140625" customWidth="1"/>
    <col min="7441" max="7441" width="36.28515625" customWidth="1"/>
    <col min="7442" max="7442" width="50.7109375" customWidth="1"/>
    <col min="7679" max="7679" width="8.28515625" customWidth="1"/>
    <col min="7681" max="7681" width="27" customWidth="1"/>
    <col min="7683" max="7683" width="13" customWidth="1"/>
    <col min="7684" max="7684" width="20" customWidth="1"/>
    <col min="7685" max="7686" width="13.5703125" customWidth="1"/>
    <col min="7687" max="7687" width="9.42578125" bestFit="1" customWidth="1"/>
    <col min="7690" max="7690" width="20.28515625" customWidth="1"/>
    <col min="7691" max="7691" width="24.85546875" customWidth="1"/>
    <col min="7692" max="7692" width="25" customWidth="1"/>
    <col min="7693" max="7693" width="26" customWidth="1"/>
    <col min="7694" max="7694" width="16.5703125" customWidth="1"/>
    <col min="7695" max="7695" width="40.28515625" customWidth="1"/>
    <col min="7696" max="7696" width="24.140625" customWidth="1"/>
    <col min="7697" max="7697" width="36.28515625" customWidth="1"/>
    <col min="7698" max="7698" width="50.7109375" customWidth="1"/>
    <col min="7935" max="7935" width="8.28515625" customWidth="1"/>
    <col min="7937" max="7937" width="27" customWidth="1"/>
    <col min="7939" max="7939" width="13" customWidth="1"/>
    <col min="7940" max="7940" width="20" customWidth="1"/>
    <col min="7941" max="7942" width="13.5703125" customWidth="1"/>
    <col min="7943" max="7943" width="9.42578125" bestFit="1" customWidth="1"/>
    <col min="7946" max="7946" width="20.28515625" customWidth="1"/>
    <col min="7947" max="7947" width="24.85546875" customWidth="1"/>
    <col min="7948" max="7948" width="25" customWidth="1"/>
    <col min="7949" max="7949" width="26" customWidth="1"/>
    <col min="7950" max="7950" width="16.5703125" customWidth="1"/>
    <col min="7951" max="7951" width="40.28515625" customWidth="1"/>
    <col min="7952" max="7952" width="24.140625" customWidth="1"/>
    <col min="7953" max="7953" width="36.28515625" customWidth="1"/>
    <col min="7954" max="7954" width="50.7109375" customWidth="1"/>
    <col min="8191" max="8191" width="8.28515625" customWidth="1"/>
    <col min="8193" max="8193" width="27" customWidth="1"/>
    <col min="8195" max="8195" width="13" customWidth="1"/>
    <col min="8196" max="8196" width="20" customWidth="1"/>
    <col min="8197" max="8198" width="13.5703125" customWidth="1"/>
    <col min="8199" max="8199" width="9.42578125" bestFit="1" customWidth="1"/>
    <col min="8202" max="8202" width="20.28515625" customWidth="1"/>
    <col min="8203" max="8203" width="24.85546875" customWidth="1"/>
    <col min="8204" max="8204" width="25" customWidth="1"/>
    <col min="8205" max="8205" width="26" customWidth="1"/>
    <col min="8206" max="8206" width="16.5703125" customWidth="1"/>
    <col min="8207" max="8207" width="40.28515625" customWidth="1"/>
    <col min="8208" max="8208" width="24.140625" customWidth="1"/>
    <col min="8209" max="8209" width="36.28515625" customWidth="1"/>
    <col min="8210" max="8210" width="50.7109375" customWidth="1"/>
    <col min="8447" max="8447" width="8.28515625" customWidth="1"/>
    <col min="8449" max="8449" width="27" customWidth="1"/>
    <col min="8451" max="8451" width="13" customWidth="1"/>
    <col min="8452" max="8452" width="20" customWidth="1"/>
    <col min="8453" max="8454" width="13.5703125" customWidth="1"/>
    <col min="8455" max="8455" width="9.42578125" bestFit="1" customWidth="1"/>
    <col min="8458" max="8458" width="20.28515625" customWidth="1"/>
    <col min="8459" max="8459" width="24.85546875" customWidth="1"/>
    <col min="8460" max="8460" width="25" customWidth="1"/>
    <col min="8461" max="8461" width="26" customWidth="1"/>
    <col min="8462" max="8462" width="16.5703125" customWidth="1"/>
    <col min="8463" max="8463" width="40.28515625" customWidth="1"/>
    <col min="8464" max="8464" width="24.140625" customWidth="1"/>
    <col min="8465" max="8465" width="36.28515625" customWidth="1"/>
    <col min="8466" max="8466" width="50.7109375" customWidth="1"/>
    <col min="8703" max="8703" width="8.28515625" customWidth="1"/>
    <col min="8705" max="8705" width="27" customWidth="1"/>
    <col min="8707" max="8707" width="13" customWidth="1"/>
    <col min="8708" max="8708" width="20" customWidth="1"/>
    <col min="8709" max="8710" width="13.5703125" customWidth="1"/>
    <col min="8711" max="8711" width="9.42578125" bestFit="1" customWidth="1"/>
    <col min="8714" max="8714" width="20.28515625" customWidth="1"/>
    <col min="8715" max="8715" width="24.85546875" customWidth="1"/>
    <col min="8716" max="8716" width="25" customWidth="1"/>
    <col min="8717" max="8717" width="26" customWidth="1"/>
    <col min="8718" max="8718" width="16.5703125" customWidth="1"/>
    <col min="8719" max="8719" width="40.28515625" customWidth="1"/>
    <col min="8720" max="8720" width="24.140625" customWidth="1"/>
    <col min="8721" max="8721" width="36.28515625" customWidth="1"/>
    <col min="8722" max="8722" width="50.7109375" customWidth="1"/>
    <col min="8959" max="8959" width="8.28515625" customWidth="1"/>
    <col min="8961" max="8961" width="27" customWidth="1"/>
    <col min="8963" max="8963" width="13" customWidth="1"/>
    <col min="8964" max="8964" width="20" customWidth="1"/>
    <col min="8965" max="8966" width="13.5703125" customWidth="1"/>
    <col min="8967" max="8967" width="9.42578125" bestFit="1" customWidth="1"/>
    <col min="8970" max="8970" width="20.28515625" customWidth="1"/>
    <col min="8971" max="8971" width="24.85546875" customWidth="1"/>
    <col min="8972" max="8972" width="25" customWidth="1"/>
    <col min="8973" max="8973" width="26" customWidth="1"/>
    <col min="8974" max="8974" width="16.5703125" customWidth="1"/>
    <col min="8975" max="8975" width="40.28515625" customWidth="1"/>
    <col min="8976" max="8976" width="24.140625" customWidth="1"/>
    <col min="8977" max="8977" width="36.28515625" customWidth="1"/>
    <col min="8978" max="8978" width="50.7109375" customWidth="1"/>
    <col min="9215" max="9215" width="8.28515625" customWidth="1"/>
    <col min="9217" max="9217" width="27" customWidth="1"/>
    <col min="9219" max="9219" width="13" customWidth="1"/>
    <col min="9220" max="9220" width="20" customWidth="1"/>
    <col min="9221" max="9222" width="13.5703125" customWidth="1"/>
    <col min="9223" max="9223" width="9.42578125" bestFit="1" customWidth="1"/>
    <col min="9226" max="9226" width="20.28515625" customWidth="1"/>
    <col min="9227" max="9227" width="24.85546875" customWidth="1"/>
    <col min="9228" max="9228" width="25" customWidth="1"/>
    <col min="9229" max="9229" width="26" customWidth="1"/>
    <col min="9230" max="9230" width="16.5703125" customWidth="1"/>
    <col min="9231" max="9231" width="40.28515625" customWidth="1"/>
    <col min="9232" max="9232" width="24.140625" customWidth="1"/>
    <col min="9233" max="9233" width="36.28515625" customWidth="1"/>
    <col min="9234" max="9234" width="50.7109375" customWidth="1"/>
    <col min="9471" max="9471" width="8.28515625" customWidth="1"/>
    <col min="9473" max="9473" width="27" customWidth="1"/>
    <col min="9475" max="9475" width="13" customWidth="1"/>
    <col min="9476" max="9476" width="20" customWidth="1"/>
    <col min="9477" max="9478" width="13.5703125" customWidth="1"/>
    <col min="9479" max="9479" width="9.42578125" bestFit="1" customWidth="1"/>
    <col min="9482" max="9482" width="20.28515625" customWidth="1"/>
    <col min="9483" max="9483" width="24.85546875" customWidth="1"/>
    <col min="9484" max="9484" width="25" customWidth="1"/>
    <col min="9485" max="9485" width="26" customWidth="1"/>
    <col min="9486" max="9486" width="16.5703125" customWidth="1"/>
    <col min="9487" max="9487" width="40.28515625" customWidth="1"/>
    <col min="9488" max="9488" width="24.140625" customWidth="1"/>
    <col min="9489" max="9489" width="36.28515625" customWidth="1"/>
    <col min="9490" max="9490" width="50.7109375" customWidth="1"/>
    <col min="9727" max="9727" width="8.28515625" customWidth="1"/>
    <col min="9729" max="9729" width="27" customWidth="1"/>
    <col min="9731" max="9731" width="13" customWidth="1"/>
    <col min="9732" max="9732" width="20" customWidth="1"/>
    <col min="9733" max="9734" width="13.5703125" customWidth="1"/>
    <col min="9735" max="9735" width="9.42578125" bestFit="1" customWidth="1"/>
    <col min="9738" max="9738" width="20.28515625" customWidth="1"/>
    <col min="9739" max="9739" width="24.85546875" customWidth="1"/>
    <col min="9740" max="9740" width="25" customWidth="1"/>
    <col min="9741" max="9741" width="26" customWidth="1"/>
    <col min="9742" max="9742" width="16.5703125" customWidth="1"/>
    <col min="9743" max="9743" width="40.28515625" customWidth="1"/>
    <col min="9744" max="9744" width="24.140625" customWidth="1"/>
    <col min="9745" max="9745" width="36.28515625" customWidth="1"/>
    <col min="9746" max="9746" width="50.7109375" customWidth="1"/>
    <col min="9983" max="9983" width="8.28515625" customWidth="1"/>
    <col min="9985" max="9985" width="27" customWidth="1"/>
    <col min="9987" max="9987" width="13" customWidth="1"/>
    <col min="9988" max="9988" width="20" customWidth="1"/>
    <col min="9989" max="9990" width="13.5703125" customWidth="1"/>
    <col min="9991" max="9991" width="9.42578125" bestFit="1" customWidth="1"/>
    <col min="9994" max="9994" width="20.28515625" customWidth="1"/>
    <col min="9995" max="9995" width="24.85546875" customWidth="1"/>
    <col min="9996" max="9996" width="25" customWidth="1"/>
    <col min="9997" max="9997" width="26" customWidth="1"/>
    <col min="9998" max="9998" width="16.5703125" customWidth="1"/>
    <col min="9999" max="9999" width="40.28515625" customWidth="1"/>
    <col min="10000" max="10000" width="24.140625" customWidth="1"/>
    <col min="10001" max="10001" width="36.28515625" customWidth="1"/>
    <col min="10002" max="10002" width="50.7109375" customWidth="1"/>
    <col min="10239" max="10239" width="8.28515625" customWidth="1"/>
    <col min="10241" max="10241" width="27" customWidth="1"/>
    <col min="10243" max="10243" width="13" customWidth="1"/>
    <col min="10244" max="10244" width="20" customWidth="1"/>
    <col min="10245" max="10246" width="13.5703125" customWidth="1"/>
    <col min="10247" max="10247" width="9.42578125" bestFit="1" customWidth="1"/>
    <col min="10250" max="10250" width="20.28515625" customWidth="1"/>
    <col min="10251" max="10251" width="24.85546875" customWidth="1"/>
    <col min="10252" max="10252" width="25" customWidth="1"/>
    <col min="10253" max="10253" width="26" customWidth="1"/>
    <col min="10254" max="10254" width="16.5703125" customWidth="1"/>
    <col min="10255" max="10255" width="40.28515625" customWidth="1"/>
    <col min="10256" max="10256" width="24.140625" customWidth="1"/>
    <col min="10257" max="10257" width="36.28515625" customWidth="1"/>
    <col min="10258" max="10258" width="50.7109375" customWidth="1"/>
    <col min="10495" max="10495" width="8.28515625" customWidth="1"/>
    <col min="10497" max="10497" width="27" customWidth="1"/>
    <col min="10499" max="10499" width="13" customWidth="1"/>
    <col min="10500" max="10500" width="20" customWidth="1"/>
    <col min="10501" max="10502" width="13.5703125" customWidth="1"/>
    <col min="10503" max="10503" width="9.42578125" bestFit="1" customWidth="1"/>
    <col min="10506" max="10506" width="20.28515625" customWidth="1"/>
    <col min="10507" max="10507" width="24.85546875" customWidth="1"/>
    <col min="10508" max="10508" width="25" customWidth="1"/>
    <col min="10509" max="10509" width="26" customWidth="1"/>
    <col min="10510" max="10510" width="16.5703125" customWidth="1"/>
    <col min="10511" max="10511" width="40.28515625" customWidth="1"/>
    <col min="10512" max="10512" width="24.140625" customWidth="1"/>
    <col min="10513" max="10513" width="36.28515625" customWidth="1"/>
    <col min="10514" max="10514" width="50.7109375" customWidth="1"/>
    <col min="10751" max="10751" width="8.28515625" customWidth="1"/>
    <col min="10753" max="10753" width="27" customWidth="1"/>
    <col min="10755" max="10755" width="13" customWidth="1"/>
    <col min="10756" max="10756" width="20" customWidth="1"/>
    <col min="10757" max="10758" width="13.5703125" customWidth="1"/>
    <col min="10759" max="10759" width="9.42578125" bestFit="1" customWidth="1"/>
    <col min="10762" max="10762" width="20.28515625" customWidth="1"/>
    <col min="10763" max="10763" width="24.85546875" customWidth="1"/>
    <col min="10764" max="10764" width="25" customWidth="1"/>
    <col min="10765" max="10765" width="26" customWidth="1"/>
    <col min="10766" max="10766" width="16.5703125" customWidth="1"/>
    <col min="10767" max="10767" width="40.28515625" customWidth="1"/>
    <col min="10768" max="10768" width="24.140625" customWidth="1"/>
    <col min="10769" max="10769" width="36.28515625" customWidth="1"/>
    <col min="10770" max="10770" width="50.7109375" customWidth="1"/>
    <col min="11007" max="11007" width="8.28515625" customWidth="1"/>
    <col min="11009" max="11009" width="27" customWidth="1"/>
    <col min="11011" max="11011" width="13" customWidth="1"/>
    <col min="11012" max="11012" width="20" customWidth="1"/>
    <col min="11013" max="11014" width="13.5703125" customWidth="1"/>
    <col min="11015" max="11015" width="9.42578125" bestFit="1" customWidth="1"/>
    <col min="11018" max="11018" width="20.28515625" customWidth="1"/>
    <col min="11019" max="11019" width="24.85546875" customWidth="1"/>
    <col min="11020" max="11020" width="25" customWidth="1"/>
    <col min="11021" max="11021" width="26" customWidth="1"/>
    <col min="11022" max="11022" width="16.5703125" customWidth="1"/>
    <col min="11023" max="11023" width="40.28515625" customWidth="1"/>
    <col min="11024" max="11024" width="24.140625" customWidth="1"/>
    <col min="11025" max="11025" width="36.28515625" customWidth="1"/>
    <col min="11026" max="11026" width="50.7109375" customWidth="1"/>
    <col min="11263" max="11263" width="8.28515625" customWidth="1"/>
    <col min="11265" max="11265" width="27" customWidth="1"/>
    <col min="11267" max="11267" width="13" customWidth="1"/>
    <col min="11268" max="11268" width="20" customWidth="1"/>
    <col min="11269" max="11270" width="13.5703125" customWidth="1"/>
    <col min="11271" max="11271" width="9.42578125" bestFit="1" customWidth="1"/>
    <col min="11274" max="11274" width="20.28515625" customWidth="1"/>
    <col min="11275" max="11275" width="24.85546875" customWidth="1"/>
    <col min="11276" max="11276" width="25" customWidth="1"/>
    <col min="11277" max="11277" width="26" customWidth="1"/>
    <col min="11278" max="11278" width="16.5703125" customWidth="1"/>
    <col min="11279" max="11279" width="40.28515625" customWidth="1"/>
    <col min="11280" max="11280" width="24.140625" customWidth="1"/>
    <col min="11281" max="11281" width="36.28515625" customWidth="1"/>
    <col min="11282" max="11282" width="50.7109375" customWidth="1"/>
    <col min="11519" max="11519" width="8.28515625" customWidth="1"/>
    <col min="11521" max="11521" width="27" customWidth="1"/>
    <col min="11523" max="11523" width="13" customWidth="1"/>
    <col min="11524" max="11524" width="20" customWidth="1"/>
    <col min="11525" max="11526" width="13.5703125" customWidth="1"/>
    <col min="11527" max="11527" width="9.42578125" bestFit="1" customWidth="1"/>
    <col min="11530" max="11530" width="20.28515625" customWidth="1"/>
    <col min="11531" max="11531" width="24.85546875" customWidth="1"/>
    <col min="11532" max="11532" width="25" customWidth="1"/>
    <col min="11533" max="11533" width="26" customWidth="1"/>
    <col min="11534" max="11534" width="16.5703125" customWidth="1"/>
    <col min="11535" max="11535" width="40.28515625" customWidth="1"/>
    <col min="11536" max="11536" width="24.140625" customWidth="1"/>
    <col min="11537" max="11537" width="36.28515625" customWidth="1"/>
    <col min="11538" max="11538" width="50.7109375" customWidth="1"/>
    <col min="11775" max="11775" width="8.28515625" customWidth="1"/>
    <col min="11777" max="11777" width="27" customWidth="1"/>
    <col min="11779" max="11779" width="13" customWidth="1"/>
    <col min="11780" max="11780" width="20" customWidth="1"/>
    <col min="11781" max="11782" width="13.5703125" customWidth="1"/>
    <col min="11783" max="11783" width="9.42578125" bestFit="1" customWidth="1"/>
    <col min="11786" max="11786" width="20.28515625" customWidth="1"/>
    <col min="11787" max="11787" width="24.85546875" customWidth="1"/>
    <col min="11788" max="11788" width="25" customWidth="1"/>
    <col min="11789" max="11789" width="26" customWidth="1"/>
    <col min="11790" max="11790" width="16.5703125" customWidth="1"/>
    <col min="11791" max="11791" width="40.28515625" customWidth="1"/>
    <col min="11792" max="11792" width="24.140625" customWidth="1"/>
    <col min="11793" max="11793" width="36.28515625" customWidth="1"/>
    <col min="11794" max="11794" width="50.7109375" customWidth="1"/>
    <col min="12031" max="12031" width="8.28515625" customWidth="1"/>
    <col min="12033" max="12033" width="27" customWidth="1"/>
    <col min="12035" max="12035" width="13" customWidth="1"/>
    <col min="12036" max="12036" width="20" customWidth="1"/>
    <col min="12037" max="12038" width="13.5703125" customWidth="1"/>
    <col min="12039" max="12039" width="9.42578125" bestFit="1" customWidth="1"/>
    <col min="12042" max="12042" width="20.28515625" customWidth="1"/>
    <col min="12043" max="12043" width="24.85546875" customWidth="1"/>
    <col min="12044" max="12044" width="25" customWidth="1"/>
    <col min="12045" max="12045" width="26" customWidth="1"/>
    <col min="12046" max="12046" width="16.5703125" customWidth="1"/>
    <col min="12047" max="12047" width="40.28515625" customWidth="1"/>
    <col min="12048" max="12048" width="24.140625" customWidth="1"/>
    <col min="12049" max="12049" width="36.28515625" customWidth="1"/>
    <col min="12050" max="12050" width="50.7109375" customWidth="1"/>
    <col min="12287" max="12287" width="8.28515625" customWidth="1"/>
    <col min="12289" max="12289" width="27" customWidth="1"/>
    <col min="12291" max="12291" width="13" customWidth="1"/>
    <col min="12292" max="12292" width="20" customWidth="1"/>
    <col min="12293" max="12294" width="13.5703125" customWidth="1"/>
    <col min="12295" max="12295" width="9.42578125" bestFit="1" customWidth="1"/>
    <col min="12298" max="12298" width="20.28515625" customWidth="1"/>
    <col min="12299" max="12299" width="24.85546875" customWidth="1"/>
    <col min="12300" max="12300" width="25" customWidth="1"/>
    <col min="12301" max="12301" width="26" customWidth="1"/>
    <col min="12302" max="12302" width="16.5703125" customWidth="1"/>
    <col min="12303" max="12303" width="40.28515625" customWidth="1"/>
    <col min="12304" max="12304" width="24.140625" customWidth="1"/>
    <col min="12305" max="12305" width="36.28515625" customWidth="1"/>
    <col min="12306" max="12306" width="50.7109375" customWidth="1"/>
    <col min="12543" max="12543" width="8.28515625" customWidth="1"/>
    <col min="12545" max="12545" width="27" customWidth="1"/>
    <col min="12547" max="12547" width="13" customWidth="1"/>
    <col min="12548" max="12548" width="20" customWidth="1"/>
    <col min="12549" max="12550" width="13.5703125" customWidth="1"/>
    <col min="12551" max="12551" width="9.42578125" bestFit="1" customWidth="1"/>
    <col min="12554" max="12554" width="20.28515625" customWidth="1"/>
    <col min="12555" max="12555" width="24.85546875" customWidth="1"/>
    <col min="12556" max="12556" width="25" customWidth="1"/>
    <col min="12557" max="12557" width="26" customWidth="1"/>
    <col min="12558" max="12558" width="16.5703125" customWidth="1"/>
    <col min="12559" max="12559" width="40.28515625" customWidth="1"/>
    <col min="12560" max="12560" width="24.140625" customWidth="1"/>
    <col min="12561" max="12561" width="36.28515625" customWidth="1"/>
    <col min="12562" max="12562" width="50.7109375" customWidth="1"/>
    <col min="12799" max="12799" width="8.28515625" customWidth="1"/>
    <col min="12801" max="12801" width="27" customWidth="1"/>
    <col min="12803" max="12803" width="13" customWidth="1"/>
    <col min="12804" max="12804" width="20" customWidth="1"/>
    <col min="12805" max="12806" width="13.5703125" customWidth="1"/>
    <col min="12807" max="12807" width="9.42578125" bestFit="1" customWidth="1"/>
    <col min="12810" max="12810" width="20.28515625" customWidth="1"/>
    <col min="12811" max="12811" width="24.85546875" customWidth="1"/>
    <col min="12812" max="12812" width="25" customWidth="1"/>
    <col min="12813" max="12813" width="26" customWidth="1"/>
    <col min="12814" max="12814" width="16.5703125" customWidth="1"/>
    <col min="12815" max="12815" width="40.28515625" customWidth="1"/>
    <col min="12816" max="12816" width="24.140625" customWidth="1"/>
    <col min="12817" max="12817" width="36.28515625" customWidth="1"/>
    <col min="12818" max="12818" width="50.7109375" customWidth="1"/>
    <col min="13055" max="13055" width="8.28515625" customWidth="1"/>
    <col min="13057" max="13057" width="27" customWidth="1"/>
    <col min="13059" max="13059" width="13" customWidth="1"/>
    <col min="13060" max="13060" width="20" customWidth="1"/>
    <col min="13061" max="13062" width="13.5703125" customWidth="1"/>
    <col min="13063" max="13063" width="9.42578125" bestFit="1" customWidth="1"/>
    <col min="13066" max="13066" width="20.28515625" customWidth="1"/>
    <col min="13067" max="13067" width="24.85546875" customWidth="1"/>
    <col min="13068" max="13068" width="25" customWidth="1"/>
    <col min="13069" max="13069" width="26" customWidth="1"/>
    <col min="13070" max="13070" width="16.5703125" customWidth="1"/>
    <col min="13071" max="13071" width="40.28515625" customWidth="1"/>
    <col min="13072" max="13072" width="24.140625" customWidth="1"/>
    <col min="13073" max="13073" width="36.28515625" customWidth="1"/>
    <col min="13074" max="13074" width="50.7109375" customWidth="1"/>
    <col min="13311" max="13311" width="8.28515625" customWidth="1"/>
    <col min="13313" max="13313" width="27" customWidth="1"/>
    <col min="13315" max="13315" width="13" customWidth="1"/>
    <col min="13316" max="13316" width="20" customWidth="1"/>
    <col min="13317" max="13318" width="13.5703125" customWidth="1"/>
    <col min="13319" max="13319" width="9.42578125" bestFit="1" customWidth="1"/>
    <col min="13322" max="13322" width="20.28515625" customWidth="1"/>
    <col min="13323" max="13323" width="24.85546875" customWidth="1"/>
    <col min="13324" max="13324" width="25" customWidth="1"/>
    <col min="13325" max="13325" width="26" customWidth="1"/>
    <col min="13326" max="13326" width="16.5703125" customWidth="1"/>
    <col min="13327" max="13327" width="40.28515625" customWidth="1"/>
    <col min="13328" max="13328" width="24.140625" customWidth="1"/>
    <col min="13329" max="13329" width="36.28515625" customWidth="1"/>
    <col min="13330" max="13330" width="50.7109375" customWidth="1"/>
    <col min="13567" max="13567" width="8.28515625" customWidth="1"/>
    <col min="13569" max="13569" width="27" customWidth="1"/>
    <col min="13571" max="13571" width="13" customWidth="1"/>
    <col min="13572" max="13572" width="20" customWidth="1"/>
    <col min="13573" max="13574" width="13.5703125" customWidth="1"/>
    <col min="13575" max="13575" width="9.42578125" bestFit="1" customWidth="1"/>
    <col min="13578" max="13578" width="20.28515625" customWidth="1"/>
    <col min="13579" max="13579" width="24.85546875" customWidth="1"/>
    <col min="13580" max="13580" width="25" customWidth="1"/>
    <col min="13581" max="13581" width="26" customWidth="1"/>
    <col min="13582" max="13582" width="16.5703125" customWidth="1"/>
    <col min="13583" max="13583" width="40.28515625" customWidth="1"/>
    <col min="13584" max="13584" width="24.140625" customWidth="1"/>
    <col min="13585" max="13585" width="36.28515625" customWidth="1"/>
    <col min="13586" max="13586" width="50.7109375" customWidth="1"/>
    <col min="13823" max="13823" width="8.28515625" customWidth="1"/>
    <col min="13825" max="13825" width="27" customWidth="1"/>
    <col min="13827" max="13827" width="13" customWidth="1"/>
    <col min="13828" max="13828" width="20" customWidth="1"/>
    <col min="13829" max="13830" width="13.5703125" customWidth="1"/>
    <col min="13831" max="13831" width="9.42578125" bestFit="1" customWidth="1"/>
    <col min="13834" max="13834" width="20.28515625" customWidth="1"/>
    <col min="13835" max="13835" width="24.85546875" customWidth="1"/>
    <col min="13836" max="13836" width="25" customWidth="1"/>
    <col min="13837" max="13837" width="26" customWidth="1"/>
    <col min="13838" max="13838" width="16.5703125" customWidth="1"/>
    <col min="13839" max="13839" width="40.28515625" customWidth="1"/>
    <col min="13840" max="13840" width="24.140625" customWidth="1"/>
    <col min="13841" max="13841" width="36.28515625" customWidth="1"/>
    <col min="13842" max="13842" width="50.7109375" customWidth="1"/>
    <col min="14079" max="14079" width="8.28515625" customWidth="1"/>
    <col min="14081" max="14081" width="27" customWidth="1"/>
    <col min="14083" max="14083" width="13" customWidth="1"/>
    <col min="14084" max="14084" width="20" customWidth="1"/>
    <col min="14085" max="14086" width="13.5703125" customWidth="1"/>
    <col min="14087" max="14087" width="9.42578125" bestFit="1" customWidth="1"/>
    <col min="14090" max="14090" width="20.28515625" customWidth="1"/>
    <col min="14091" max="14091" width="24.85546875" customWidth="1"/>
    <col min="14092" max="14092" width="25" customWidth="1"/>
    <col min="14093" max="14093" width="26" customWidth="1"/>
    <col min="14094" max="14094" width="16.5703125" customWidth="1"/>
    <col min="14095" max="14095" width="40.28515625" customWidth="1"/>
    <col min="14096" max="14096" width="24.140625" customWidth="1"/>
    <col min="14097" max="14097" width="36.28515625" customWidth="1"/>
    <col min="14098" max="14098" width="50.7109375" customWidth="1"/>
    <col min="14335" max="14335" width="8.28515625" customWidth="1"/>
    <col min="14337" max="14337" width="27" customWidth="1"/>
    <col min="14339" max="14339" width="13" customWidth="1"/>
    <col min="14340" max="14340" width="20" customWidth="1"/>
    <col min="14341" max="14342" width="13.5703125" customWidth="1"/>
    <col min="14343" max="14343" width="9.42578125" bestFit="1" customWidth="1"/>
    <col min="14346" max="14346" width="20.28515625" customWidth="1"/>
    <col min="14347" max="14347" width="24.85546875" customWidth="1"/>
    <col min="14348" max="14348" width="25" customWidth="1"/>
    <col min="14349" max="14349" width="26" customWidth="1"/>
    <col min="14350" max="14350" width="16.5703125" customWidth="1"/>
    <col min="14351" max="14351" width="40.28515625" customWidth="1"/>
    <col min="14352" max="14352" width="24.140625" customWidth="1"/>
    <col min="14353" max="14353" width="36.28515625" customWidth="1"/>
    <col min="14354" max="14354" width="50.7109375" customWidth="1"/>
    <col min="14591" max="14591" width="8.28515625" customWidth="1"/>
    <col min="14593" max="14593" width="27" customWidth="1"/>
    <col min="14595" max="14595" width="13" customWidth="1"/>
    <col min="14596" max="14596" width="20" customWidth="1"/>
    <col min="14597" max="14598" width="13.5703125" customWidth="1"/>
    <col min="14599" max="14599" width="9.42578125" bestFit="1" customWidth="1"/>
    <col min="14602" max="14602" width="20.28515625" customWidth="1"/>
    <col min="14603" max="14603" width="24.85546875" customWidth="1"/>
    <col min="14604" max="14604" width="25" customWidth="1"/>
    <col min="14605" max="14605" width="26" customWidth="1"/>
    <col min="14606" max="14606" width="16.5703125" customWidth="1"/>
    <col min="14607" max="14607" width="40.28515625" customWidth="1"/>
    <col min="14608" max="14608" width="24.140625" customWidth="1"/>
    <col min="14609" max="14609" width="36.28515625" customWidth="1"/>
    <col min="14610" max="14610" width="50.7109375" customWidth="1"/>
    <col min="14847" max="14847" width="8.28515625" customWidth="1"/>
    <col min="14849" max="14849" width="27" customWidth="1"/>
    <col min="14851" max="14851" width="13" customWidth="1"/>
    <col min="14852" max="14852" width="20" customWidth="1"/>
    <col min="14853" max="14854" width="13.5703125" customWidth="1"/>
    <col min="14855" max="14855" width="9.42578125" bestFit="1" customWidth="1"/>
    <col min="14858" max="14858" width="20.28515625" customWidth="1"/>
    <col min="14859" max="14859" width="24.85546875" customWidth="1"/>
    <col min="14860" max="14860" width="25" customWidth="1"/>
    <col min="14861" max="14861" width="26" customWidth="1"/>
    <col min="14862" max="14862" width="16.5703125" customWidth="1"/>
    <col min="14863" max="14863" width="40.28515625" customWidth="1"/>
    <col min="14864" max="14864" width="24.140625" customWidth="1"/>
    <col min="14865" max="14865" width="36.28515625" customWidth="1"/>
    <col min="14866" max="14866" width="50.7109375" customWidth="1"/>
    <col min="15103" max="15103" width="8.28515625" customWidth="1"/>
    <col min="15105" max="15105" width="27" customWidth="1"/>
    <col min="15107" max="15107" width="13" customWidth="1"/>
    <col min="15108" max="15108" width="20" customWidth="1"/>
    <col min="15109" max="15110" width="13.5703125" customWidth="1"/>
    <col min="15111" max="15111" width="9.42578125" bestFit="1" customWidth="1"/>
    <col min="15114" max="15114" width="20.28515625" customWidth="1"/>
    <col min="15115" max="15115" width="24.85546875" customWidth="1"/>
    <col min="15116" max="15116" width="25" customWidth="1"/>
    <col min="15117" max="15117" width="26" customWidth="1"/>
    <col min="15118" max="15118" width="16.5703125" customWidth="1"/>
    <col min="15119" max="15119" width="40.28515625" customWidth="1"/>
    <col min="15120" max="15120" width="24.140625" customWidth="1"/>
    <col min="15121" max="15121" width="36.28515625" customWidth="1"/>
    <col min="15122" max="15122" width="50.7109375" customWidth="1"/>
    <col min="15359" max="15359" width="8.28515625" customWidth="1"/>
    <col min="15361" max="15361" width="27" customWidth="1"/>
    <col min="15363" max="15363" width="13" customWidth="1"/>
    <col min="15364" max="15364" width="20" customWidth="1"/>
    <col min="15365" max="15366" width="13.5703125" customWidth="1"/>
    <col min="15367" max="15367" width="9.42578125" bestFit="1" customWidth="1"/>
    <col min="15370" max="15370" width="20.28515625" customWidth="1"/>
    <col min="15371" max="15371" width="24.85546875" customWidth="1"/>
    <col min="15372" max="15372" width="25" customWidth="1"/>
    <col min="15373" max="15373" width="26" customWidth="1"/>
    <col min="15374" max="15374" width="16.5703125" customWidth="1"/>
    <col min="15375" max="15375" width="40.28515625" customWidth="1"/>
    <col min="15376" max="15376" width="24.140625" customWidth="1"/>
    <col min="15377" max="15377" width="36.28515625" customWidth="1"/>
    <col min="15378" max="15378" width="50.7109375" customWidth="1"/>
    <col min="15615" max="15615" width="8.28515625" customWidth="1"/>
    <col min="15617" max="15617" width="27" customWidth="1"/>
    <col min="15619" max="15619" width="13" customWidth="1"/>
    <col min="15620" max="15620" width="20" customWidth="1"/>
    <col min="15621" max="15622" width="13.5703125" customWidth="1"/>
    <col min="15623" max="15623" width="9.42578125" bestFit="1" customWidth="1"/>
    <col min="15626" max="15626" width="20.28515625" customWidth="1"/>
    <col min="15627" max="15627" width="24.85546875" customWidth="1"/>
    <col min="15628" max="15628" width="25" customWidth="1"/>
    <col min="15629" max="15629" width="26" customWidth="1"/>
    <col min="15630" max="15630" width="16.5703125" customWidth="1"/>
    <col min="15631" max="15631" width="40.28515625" customWidth="1"/>
    <col min="15632" max="15632" width="24.140625" customWidth="1"/>
    <col min="15633" max="15633" width="36.28515625" customWidth="1"/>
    <col min="15634" max="15634" width="50.7109375" customWidth="1"/>
    <col min="15871" max="15871" width="8.28515625" customWidth="1"/>
    <col min="15873" max="15873" width="27" customWidth="1"/>
    <col min="15875" max="15875" width="13" customWidth="1"/>
    <col min="15876" max="15876" width="20" customWidth="1"/>
    <col min="15877" max="15878" width="13.5703125" customWidth="1"/>
    <col min="15879" max="15879" width="9.42578125" bestFit="1" customWidth="1"/>
    <col min="15882" max="15882" width="20.28515625" customWidth="1"/>
    <col min="15883" max="15883" width="24.85546875" customWidth="1"/>
    <col min="15884" max="15884" width="25" customWidth="1"/>
    <col min="15885" max="15885" width="26" customWidth="1"/>
    <col min="15886" max="15886" width="16.5703125" customWidth="1"/>
    <col min="15887" max="15887" width="40.28515625" customWidth="1"/>
    <col min="15888" max="15888" width="24.140625" customWidth="1"/>
    <col min="15889" max="15889" width="36.28515625" customWidth="1"/>
    <col min="15890" max="15890" width="50.7109375" customWidth="1"/>
    <col min="16127" max="16127" width="8.28515625" customWidth="1"/>
    <col min="16129" max="16129" width="27" customWidth="1"/>
    <col min="16131" max="16131" width="13" customWidth="1"/>
    <col min="16132" max="16132" width="20" customWidth="1"/>
    <col min="16133" max="16134" width="13.5703125" customWidth="1"/>
    <col min="16135" max="16135" width="9.42578125" bestFit="1" customWidth="1"/>
    <col min="16138" max="16138" width="20.28515625" customWidth="1"/>
    <col min="16139" max="16139" width="24.85546875" customWidth="1"/>
    <col min="16140" max="16140" width="25" customWidth="1"/>
    <col min="16141" max="16141" width="26" customWidth="1"/>
    <col min="16142" max="16142" width="16.5703125" customWidth="1"/>
    <col min="16143" max="16143" width="40.28515625" customWidth="1"/>
    <col min="16144" max="16144" width="24.140625" customWidth="1"/>
    <col min="16145" max="16145" width="36.28515625" customWidth="1"/>
    <col min="16146" max="16146" width="50.7109375" customWidth="1"/>
  </cols>
  <sheetData>
    <row r="1" spans="1:21" ht="15.75" customHeight="1">
      <c r="A1" s="370" t="s">
        <v>1508</v>
      </c>
      <c r="B1" s="370"/>
      <c r="C1" s="370"/>
      <c r="D1" s="370"/>
      <c r="E1" s="370"/>
      <c r="F1" s="370"/>
      <c r="G1" s="370"/>
      <c r="H1" s="370"/>
      <c r="I1" s="370"/>
      <c r="J1" s="370"/>
      <c r="K1" s="370"/>
      <c r="L1" s="370"/>
      <c r="M1" s="370"/>
      <c r="N1" s="370"/>
      <c r="O1" s="370"/>
      <c r="P1" s="370"/>
      <c r="Q1" s="370"/>
      <c r="R1" s="370"/>
      <c r="S1" s="370"/>
      <c r="T1" s="370"/>
    </row>
    <row r="3" spans="1:21" ht="36.75" customHeight="1">
      <c r="A3" s="362" t="s">
        <v>0</v>
      </c>
      <c r="B3" s="362" t="s">
        <v>1</v>
      </c>
      <c r="C3" s="362" t="s">
        <v>2</v>
      </c>
      <c r="D3" s="362" t="s">
        <v>3</v>
      </c>
      <c r="E3" s="362" t="s">
        <v>4</v>
      </c>
      <c r="F3" s="362" t="s">
        <v>5</v>
      </c>
      <c r="G3" s="362" t="s">
        <v>6</v>
      </c>
      <c r="H3" s="362" t="s">
        <v>7</v>
      </c>
      <c r="I3" s="362" t="s">
        <v>8</v>
      </c>
      <c r="J3" s="365" t="s">
        <v>9</v>
      </c>
      <c r="K3" s="366"/>
      <c r="L3" s="362" t="s">
        <v>10</v>
      </c>
      <c r="M3" s="365" t="s">
        <v>11</v>
      </c>
      <c r="N3" s="366"/>
      <c r="O3" s="365" t="s">
        <v>12</v>
      </c>
      <c r="P3" s="366"/>
      <c r="Q3" s="365" t="s">
        <v>13</v>
      </c>
      <c r="R3" s="366"/>
      <c r="S3" s="369" t="s">
        <v>14</v>
      </c>
    </row>
    <row r="4" spans="1:21" ht="26.25" customHeight="1">
      <c r="A4" s="375"/>
      <c r="B4" s="375"/>
      <c r="C4" s="375"/>
      <c r="D4" s="375"/>
      <c r="E4" s="375"/>
      <c r="F4" s="375"/>
      <c r="G4" s="375"/>
      <c r="H4" s="375"/>
      <c r="I4" s="375"/>
      <c r="J4" s="2" t="s">
        <v>15</v>
      </c>
      <c r="K4" s="56" t="s">
        <v>16</v>
      </c>
      <c r="L4" s="375"/>
      <c r="M4" s="2">
        <v>2018</v>
      </c>
      <c r="N4" s="2">
        <v>2019</v>
      </c>
      <c r="O4" s="2">
        <v>2018</v>
      </c>
      <c r="P4" s="2">
        <v>2019</v>
      </c>
      <c r="Q4" s="2">
        <v>2018</v>
      </c>
      <c r="R4" s="2">
        <v>2019</v>
      </c>
      <c r="S4" s="374"/>
    </row>
    <row r="5" spans="1:21" ht="14.25" customHeight="1">
      <c r="A5" s="4" t="s">
        <v>17</v>
      </c>
      <c r="B5" s="4" t="s">
        <v>18</v>
      </c>
      <c r="C5" s="4" t="s">
        <v>19</v>
      </c>
      <c r="D5" s="4" t="s">
        <v>20</v>
      </c>
      <c r="E5" s="4" t="s">
        <v>21</v>
      </c>
      <c r="F5" s="4" t="s">
        <v>22</v>
      </c>
      <c r="G5" s="55" t="s">
        <v>23</v>
      </c>
      <c r="H5" s="4" t="s">
        <v>24</v>
      </c>
      <c r="I5" s="4" t="s">
        <v>25</v>
      </c>
      <c r="J5" s="4" t="s">
        <v>26</v>
      </c>
      <c r="K5" s="57" t="s">
        <v>27</v>
      </c>
      <c r="L5" s="4" t="s">
        <v>28</v>
      </c>
      <c r="M5" s="4" t="s">
        <v>29</v>
      </c>
      <c r="N5" s="4" t="s">
        <v>30</v>
      </c>
      <c r="O5" s="4" t="s">
        <v>31</v>
      </c>
      <c r="P5" s="4" t="s">
        <v>32</v>
      </c>
      <c r="Q5" s="4" t="s">
        <v>136</v>
      </c>
      <c r="R5" s="4" t="s">
        <v>34</v>
      </c>
      <c r="S5" s="58" t="s">
        <v>35</v>
      </c>
    </row>
    <row r="6" spans="1:21" s="9" customFormat="1" ht="363" customHeight="1">
      <c r="A6" s="99">
        <v>1</v>
      </c>
      <c r="B6" s="99" t="s">
        <v>115</v>
      </c>
      <c r="C6" s="99" t="s">
        <v>607</v>
      </c>
      <c r="D6" s="99" t="s">
        <v>585</v>
      </c>
      <c r="E6" s="99" t="s">
        <v>605</v>
      </c>
      <c r="F6" s="99" t="s">
        <v>150</v>
      </c>
      <c r="G6" s="122" t="s">
        <v>277</v>
      </c>
      <c r="H6" s="99" t="s">
        <v>278</v>
      </c>
      <c r="I6" s="99" t="s">
        <v>151</v>
      </c>
      <c r="J6" s="99" t="s">
        <v>152</v>
      </c>
      <c r="K6" s="101" t="s">
        <v>545</v>
      </c>
      <c r="L6" s="99" t="s">
        <v>279</v>
      </c>
      <c r="M6" s="99" t="s">
        <v>66</v>
      </c>
      <c r="N6" s="99"/>
      <c r="O6" s="104">
        <v>75000</v>
      </c>
      <c r="P6" s="104"/>
      <c r="Q6" s="104">
        <v>75000</v>
      </c>
      <c r="R6" s="104"/>
      <c r="S6" s="99" t="s">
        <v>280</v>
      </c>
      <c r="U6" s="110"/>
    </row>
    <row r="7" spans="1:21" s="84" customFormat="1" ht="373.5" customHeight="1">
      <c r="A7" s="48">
        <v>2</v>
      </c>
      <c r="B7" s="48" t="s">
        <v>115</v>
      </c>
      <c r="C7" s="48" t="s">
        <v>760</v>
      </c>
      <c r="D7" s="48" t="s">
        <v>585</v>
      </c>
      <c r="E7" s="48" t="s">
        <v>761</v>
      </c>
      <c r="F7" s="48" t="s">
        <v>150</v>
      </c>
      <c r="G7" s="128" t="s">
        <v>165</v>
      </c>
      <c r="H7" s="48" t="s">
        <v>281</v>
      </c>
      <c r="I7" s="48" t="s">
        <v>153</v>
      </c>
      <c r="J7" s="48" t="s">
        <v>154</v>
      </c>
      <c r="K7" s="46" t="s">
        <v>732</v>
      </c>
      <c r="L7" s="48" t="s">
        <v>279</v>
      </c>
      <c r="M7" s="48" t="s">
        <v>41</v>
      </c>
      <c r="N7" s="48"/>
      <c r="O7" s="76">
        <v>14989.71</v>
      </c>
      <c r="P7" s="76"/>
      <c r="Q7" s="76">
        <v>14989.71</v>
      </c>
      <c r="R7" s="76"/>
      <c r="S7" s="48" t="s">
        <v>280</v>
      </c>
    </row>
    <row r="8" spans="1:21" s="9" customFormat="1" ht="354.75" customHeight="1">
      <c r="A8" s="99">
        <v>3</v>
      </c>
      <c r="B8" s="99" t="s">
        <v>115</v>
      </c>
      <c r="C8" s="99" t="s">
        <v>668</v>
      </c>
      <c r="D8" s="99" t="s">
        <v>585</v>
      </c>
      <c r="E8" s="99" t="s">
        <v>606</v>
      </c>
      <c r="F8" s="99" t="s">
        <v>150</v>
      </c>
      <c r="G8" s="122" t="s">
        <v>155</v>
      </c>
      <c r="H8" s="99" t="s">
        <v>281</v>
      </c>
      <c r="I8" s="99" t="s">
        <v>40</v>
      </c>
      <c r="J8" s="99" t="s">
        <v>81</v>
      </c>
      <c r="K8" s="101" t="s">
        <v>156</v>
      </c>
      <c r="L8" s="99" t="s">
        <v>279</v>
      </c>
      <c r="M8" s="99" t="s">
        <v>41</v>
      </c>
      <c r="N8" s="99"/>
      <c r="O8" s="104">
        <v>7500</v>
      </c>
      <c r="P8" s="104"/>
      <c r="Q8" s="104">
        <v>0</v>
      </c>
      <c r="R8" s="104"/>
      <c r="S8" s="99" t="s">
        <v>280</v>
      </c>
    </row>
    <row r="9" spans="1:21" s="111" customFormat="1" ht="360">
      <c r="A9" s="99">
        <v>4</v>
      </c>
      <c r="B9" s="99" t="s">
        <v>115</v>
      </c>
      <c r="C9" s="99" t="s">
        <v>802</v>
      </c>
      <c r="D9" s="99" t="s">
        <v>585</v>
      </c>
      <c r="E9" s="99" t="s">
        <v>803</v>
      </c>
      <c r="F9" s="99" t="s">
        <v>752</v>
      </c>
      <c r="G9" s="122" t="s">
        <v>165</v>
      </c>
      <c r="H9" s="99" t="s">
        <v>281</v>
      </c>
      <c r="I9" s="99" t="s">
        <v>804</v>
      </c>
      <c r="J9" s="99" t="s">
        <v>805</v>
      </c>
      <c r="K9" s="101" t="s">
        <v>806</v>
      </c>
      <c r="L9" s="99" t="s">
        <v>837</v>
      </c>
      <c r="M9" s="99"/>
      <c r="N9" s="99" t="s">
        <v>41</v>
      </c>
      <c r="O9" s="104"/>
      <c r="P9" s="104">
        <v>40000</v>
      </c>
      <c r="Q9" s="104"/>
      <c r="R9" s="104">
        <v>40000</v>
      </c>
      <c r="S9" s="99" t="s">
        <v>280</v>
      </c>
      <c r="T9" s="113"/>
    </row>
    <row r="10" spans="1:21" s="111" customFormat="1" ht="360">
      <c r="A10" s="99">
        <v>5</v>
      </c>
      <c r="B10" s="99" t="s">
        <v>115</v>
      </c>
      <c r="C10" s="99" t="s">
        <v>607</v>
      </c>
      <c r="D10" s="99" t="s">
        <v>1357</v>
      </c>
      <c r="E10" s="99" t="s">
        <v>803</v>
      </c>
      <c r="F10" s="99" t="s">
        <v>807</v>
      </c>
      <c r="G10" s="122" t="s">
        <v>808</v>
      </c>
      <c r="H10" s="99" t="s">
        <v>809</v>
      </c>
      <c r="I10" s="99" t="s">
        <v>810</v>
      </c>
      <c r="J10" s="99" t="s">
        <v>811</v>
      </c>
      <c r="K10" s="101" t="s">
        <v>1368</v>
      </c>
      <c r="L10" s="99" t="s">
        <v>279</v>
      </c>
      <c r="M10" s="99"/>
      <c r="N10" s="99" t="s">
        <v>66</v>
      </c>
      <c r="O10" s="104"/>
      <c r="P10" s="104">
        <v>40098</v>
      </c>
      <c r="Q10" s="104"/>
      <c r="R10" s="104">
        <v>40098</v>
      </c>
      <c r="S10" s="99" t="s">
        <v>280</v>
      </c>
    </row>
    <row r="11" spans="1:21" s="287" customFormat="1" ht="409.5">
      <c r="A11" s="277">
        <v>6</v>
      </c>
      <c r="B11" s="277" t="s">
        <v>115</v>
      </c>
      <c r="C11" s="277" t="s">
        <v>1509</v>
      </c>
      <c r="D11" s="277" t="s">
        <v>1357</v>
      </c>
      <c r="E11" s="277" t="s">
        <v>1510</v>
      </c>
      <c r="F11" s="277" t="s">
        <v>807</v>
      </c>
      <c r="G11" s="284" t="s">
        <v>812</v>
      </c>
      <c r="H11" s="277" t="s">
        <v>1430</v>
      </c>
      <c r="I11" s="277" t="s">
        <v>1428</v>
      </c>
      <c r="J11" s="277" t="s">
        <v>1511</v>
      </c>
      <c r="K11" s="280" t="s">
        <v>1512</v>
      </c>
      <c r="L11" s="277" t="s">
        <v>279</v>
      </c>
      <c r="M11" s="277"/>
      <c r="N11" s="277" t="s">
        <v>41</v>
      </c>
      <c r="O11" s="296"/>
      <c r="P11" s="296">
        <v>794902</v>
      </c>
      <c r="Q11" s="296"/>
      <c r="R11" s="296">
        <v>794902</v>
      </c>
      <c r="S11" s="277" t="s">
        <v>280</v>
      </c>
    </row>
    <row r="12" spans="1:21" s="111" customFormat="1" ht="360">
      <c r="A12" s="99">
        <v>7</v>
      </c>
      <c r="B12" s="99" t="s">
        <v>115</v>
      </c>
      <c r="C12" s="99" t="s">
        <v>813</v>
      </c>
      <c r="D12" s="99" t="s">
        <v>585</v>
      </c>
      <c r="E12" s="99" t="s">
        <v>814</v>
      </c>
      <c r="F12" s="99" t="s">
        <v>807</v>
      </c>
      <c r="G12" s="122" t="s">
        <v>815</v>
      </c>
      <c r="H12" s="99" t="s">
        <v>816</v>
      </c>
      <c r="I12" s="99" t="s">
        <v>817</v>
      </c>
      <c r="J12" s="99" t="s">
        <v>818</v>
      </c>
      <c r="K12" s="101" t="s">
        <v>819</v>
      </c>
      <c r="L12" s="99" t="s">
        <v>279</v>
      </c>
      <c r="M12" s="99"/>
      <c r="N12" s="99" t="s">
        <v>41</v>
      </c>
      <c r="O12" s="104"/>
      <c r="P12" s="104">
        <v>30000</v>
      </c>
      <c r="Q12" s="104"/>
      <c r="R12" s="104">
        <v>30000</v>
      </c>
      <c r="S12" s="99" t="s">
        <v>280</v>
      </c>
    </row>
    <row r="13" spans="1:21" s="287" customFormat="1" ht="360">
      <c r="A13" s="277">
        <v>8</v>
      </c>
      <c r="B13" s="277" t="s">
        <v>115</v>
      </c>
      <c r="C13" s="277" t="s">
        <v>1513</v>
      </c>
      <c r="D13" s="277" t="s">
        <v>1357</v>
      </c>
      <c r="E13" s="277" t="s">
        <v>1514</v>
      </c>
      <c r="F13" s="277" t="s">
        <v>752</v>
      </c>
      <c r="G13" s="284" t="s">
        <v>820</v>
      </c>
      <c r="H13" s="277" t="s">
        <v>821</v>
      </c>
      <c r="I13" s="277" t="s">
        <v>1429</v>
      </c>
      <c r="J13" s="277" t="s">
        <v>1515</v>
      </c>
      <c r="K13" s="280" t="s">
        <v>1516</v>
      </c>
      <c r="L13" s="277" t="s">
        <v>822</v>
      </c>
      <c r="M13" s="277"/>
      <c r="N13" s="277" t="s">
        <v>166</v>
      </c>
      <c r="O13" s="296"/>
      <c r="P13" s="296">
        <v>50000</v>
      </c>
      <c r="Q13" s="296"/>
      <c r="R13" s="296">
        <v>50000</v>
      </c>
      <c r="S13" s="277" t="s">
        <v>280</v>
      </c>
    </row>
    <row r="14" spans="1:21" s="111" customFormat="1" ht="360">
      <c r="A14" s="99">
        <v>9</v>
      </c>
      <c r="B14" s="99" t="s">
        <v>823</v>
      </c>
      <c r="C14" s="99" t="s">
        <v>813</v>
      </c>
      <c r="D14" s="99" t="s">
        <v>585</v>
      </c>
      <c r="E14" s="99" t="s">
        <v>803</v>
      </c>
      <c r="F14" s="99" t="s">
        <v>807</v>
      </c>
      <c r="G14" s="122" t="s">
        <v>824</v>
      </c>
      <c r="H14" s="99" t="s">
        <v>825</v>
      </c>
      <c r="I14" s="99" t="s">
        <v>826</v>
      </c>
      <c r="J14" s="99" t="s">
        <v>827</v>
      </c>
      <c r="K14" s="101" t="s">
        <v>828</v>
      </c>
      <c r="L14" s="99" t="s">
        <v>829</v>
      </c>
      <c r="M14" s="99"/>
      <c r="N14" s="99" t="s">
        <v>166</v>
      </c>
      <c r="O14" s="104"/>
      <c r="P14" s="104">
        <v>15000</v>
      </c>
      <c r="Q14" s="104"/>
      <c r="R14" s="104">
        <v>15000</v>
      </c>
      <c r="S14" s="99" t="s">
        <v>280</v>
      </c>
    </row>
    <row r="15" spans="1:21" s="111" customFormat="1" ht="360">
      <c r="A15" s="99">
        <v>10</v>
      </c>
      <c r="B15" s="99" t="s">
        <v>823</v>
      </c>
      <c r="C15" s="99" t="s">
        <v>813</v>
      </c>
      <c r="D15" s="99" t="s">
        <v>585</v>
      </c>
      <c r="E15" s="99" t="s">
        <v>803</v>
      </c>
      <c r="F15" s="99" t="s">
        <v>807</v>
      </c>
      <c r="G15" s="122" t="s">
        <v>830</v>
      </c>
      <c r="H15" s="99" t="s">
        <v>825</v>
      </c>
      <c r="I15" s="99" t="s">
        <v>831</v>
      </c>
      <c r="J15" s="99" t="s">
        <v>832</v>
      </c>
      <c r="K15" s="101" t="s">
        <v>838</v>
      </c>
      <c r="L15" s="99" t="s">
        <v>833</v>
      </c>
      <c r="M15" s="99"/>
      <c r="N15" s="99" t="s">
        <v>166</v>
      </c>
      <c r="O15" s="104"/>
      <c r="P15" s="104">
        <v>30000</v>
      </c>
      <c r="Q15" s="104"/>
      <c r="R15" s="104">
        <v>30000</v>
      </c>
      <c r="S15" s="99" t="s">
        <v>280</v>
      </c>
    </row>
    <row r="16" spans="1:21" s="111" customFormat="1" ht="360">
      <c r="A16" s="99">
        <v>11</v>
      </c>
      <c r="B16" s="99" t="s">
        <v>115</v>
      </c>
      <c r="C16" s="99" t="s">
        <v>813</v>
      </c>
      <c r="D16" s="99" t="s">
        <v>585</v>
      </c>
      <c r="E16" s="99" t="s">
        <v>803</v>
      </c>
      <c r="F16" s="99" t="s">
        <v>752</v>
      </c>
      <c r="G16" s="122" t="s">
        <v>155</v>
      </c>
      <c r="H16" s="99" t="s">
        <v>834</v>
      </c>
      <c r="I16" s="99" t="s">
        <v>40</v>
      </c>
      <c r="J16" s="99" t="s">
        <v>835</v>
      </c>
      <c r="K16" s="161" t="s">
        <v>836</v>
      </c>
      <c r="L16" s="99" t="s">
        <v>279</v>
      </c>
      <c r="M16" s="99"/>
      <c r="N16" s="99" t="s">
        <v>41</v>
      </c>
      <c r="O16" s="104"/>
      <c r="P16" s="104">
        <v>8000</v>
      </c>
      <c r="Q16" s="104"/>
      <c r="R16" s="104">
        <v>0</v>
      </c>
      <c r="S16" s="99" t="s">
        <v>280</v>
      </c>
    </row>
    <row r="17" spans="1:19">
      <c r="A17" s="11"/>
      <c r="B17" s="11"/>
      <c r="C17" s="11"/>
      <c r="D17" s="11"/>
      <c r="E17" s="11"/>
      <c r="F17" s="11"/>
      <c r="G17" s="12"/>
      <c r="H17" s="11"/>
      <c r="I17" s="11"/>
      <c r="J17" s="11"/>
      <c r="K17" s="11"/>
      <c r="L17" s="11"/>
      <c r="M17" s="11"/>
      <c r="N17" s="11"/>
      <c r="O17" s="11"/>
      <c r="P17" s="11"/>
      <c r="Q17" s="11"/>
      <c r="R17" s="11"/>
      <c r="S17" s="11"/>
    </row>
    <row r="18" spans="1:19">
      <c r="A18" s="11"/>
      <c r="B18" s="11"/>
      <c r="C18" s="11"/>
      <c r="D18" s="11"/>
      <c r="E18" s="11"/>
      <c r="F18" s="11"/>
      <c r="G18" s="12"/>
      <c r="H18" s="11"/>
      <c r="I18" s="11"/>
      <c r="J18" s="11"/>
      <c r="K18" s="11"/>
      <c r="L18" s="11"/>
      <c r="M18" s="11"/>
      <c r="N18" s="11"/>
      <c r="O18" s="11"/>
      <c r="P18" s="11"/>
      <c r="Q18" s="11"/>
      <c r="R18" s="11"/>
      <c r="S18" s="11"/>
    </row>
    <row r="19" spans="1:19">
      <c r="A19" s="11"/>
      <c r="B19" s="11"/>
      <c r="C19" s="11"/>
      <c r="D19" s="11"/>
      <c r="E19" s="11"/>
      <c r="F19" s="11"/>
      <c r="G19" s="12"/>
      <c r="H19" s="11"/>
      <c r="I19" s="11"/>
      <c r="J19" s="11"/>
      <c r="K19" s="11"/>
      <c r="L19" s="11"/>
      <c r="M19" s="11"/>
      <c r="N19" s="11"/>
      <c r="O19" s="11"/>
      <c r="P19" s="11"/>
      <c r="Q19" s="271"/>
      <c r="R19" s="271" t="s">
        <v>251</v>
      </c>
      <c r="S19" s="271" t="s">
        <v>252</v>
      </c>
    </row>
    <row r="20" spans="1:19">
      <c r="A20" s="11"/>
      <c r="B20" s="11"/>
      <c r="C20" s="11"/>
      <c r="D20" s="11"/>
      <c r="E20" s="11"/>
      <c r="F20" s="11"/>
      <c r="G20" s="12"/>
      <c r="H20" s="11"/>
      <c r="I20" s="11"/>
      <c r="J20" s="11"/>
      <c r="K20" s="11"/>
      <c r="L20" s="11"/>
      <c r="M20" s="11"/>
      <c r="N20" s="11"/>
      <c r="O20" s="11"/>
      <c r="P20" s="11"/>
      <c r="Q20" s="271" t="s">
        <v>1498</v>
      </c>
      <c r="R20" s="67">
        <v>11</v>
      </c>
      <c r="S20" s="270">
        <f>Q6+Q7+R9+R11+R12+R13+R14+R15+R10</f>
        <v>1089989.71</v>
      </c>
    </row>
    <row r="21" spans="1:19">
      <c r="A21" s="11"/>
      <c r="B21" s="11"/>
      <c r="C21" s="11"/>
      <c r="D21" s="11"/>
      <c r="E21" s="11"/>
      <c r="F21" s="11"/>
      <c r="G21" s="12"/>
      <c r="H21" s="11"/>
      <c r="I21" s="11"/>
      <c r="J21" s="11"/>
      <c r="K21" s="11"/>
      <c r="L21" s="11"/>
      <c r="M21" s="11"/>
      <c r="N21" s="11"/>
      <c r="O21" s="11"/>
      <c r="P21" s="11"/>
      <c r="Q21" s="11"/>
      <c r="R21" s="11"/>
      <c r="S21" s="11"/>
    </row>
    <row r="22" spans="1:19">
      <c r="A22" s="11"/>
      <c r="B22" s="11"/>
      <c r="C22" s="11"/>
      <c r="D22" s="11"/>
      <c r="E22" s="11"/>
      <c r="F22" s="11"/>
      <c r="G22" s="12"/>
      <c r="H22" s="11"/>
      <c r="I22" s="11"/>
      <c r="J22" s="11"/>
      <c r="K22" s="11"/>
      <c r="L22" s="11"/>
      <c r="M22" s="11"/>
      <c r="N22" s="11"/>
      <c r="O22" s="11"/>
      <c r="P22" s="11"/>
      <c r="Q22" s="11"/>
      <c r="R22" s="11"/>
      <c r="S22" s="11"/>
    </row>
    <row r="23" spans="1:19">
      <c r="A23" s="11"/>
      <c r="B23" s="11"/>
      <c r="C23" s="11"/>
      <c r="D23" s="11"/>
      <c r="E23" s="11"/>
      <c r="F23" s="11"/>
      <c r="G23" s="12"/>
      <c r="H23" s="11"/>
      <c r="I23" s="11"/>
      <c r="J23" s="11"/>
      <c r="K23" s="11"/>
      <c r="L23" s="11"/>
      <c r="M23" s="11"/>
      <c r="N23" s="11"/>
      <c r="O23" s="11"/>
      <c r="P23" s="11"/>
      <c r="Q23" s="11"/>
      <c r="R23" s="11"/>
      <c r="S23" s="11"/>
    </row>
    <row r="24" spans="1:19">
      <c r="A24" s="11"/>
      <c r="B24" s="11"/>
      <c r="C24" s="11"/>
      <c r="D24" s="11"/>
      <c r="E24" s="11"/>
      <c r="F24" s="11"/>
      <c r="G24" s="12"/>
      <c r="H24" s="11"/>
      <c r="I24" s="11"/>
      <c r="J24" s="11"/>
      <c r="K24" s="11"/>
      <c r="L24" s="11"/>
      <c r="M24" s="11"/>
      <c r="N24" s="11"/>
      <c r="O24" s="11"/>
      <c r="P24" s="11"/>
      <c r="Q24" s="11"/>
      <c r="R24" s="11"/>
      <c r="S24" s="11"/>
    </row>
    <row r="25" spans="1:19">
      <c r="A25" s="11"/>
      <c r="B25" s="11"/>
      <c r="C25" s="11"/>
      <c r="D25" s="11"/>
      <c r="E25" s="11"/>
      <c r="F25" s="11"/>
      <c r="G25" s="12"/>
      <c r="H25" s="11"/>
      <c r="I25" s="11"/>
      <c r="J25" s="11"/>
      <c r="K25" s="11"/>
      <c r="L25" s="11"/>
      <c r="M25" s="11"/>
      <c r="N25" s="11"/>
      <c r="O25" s="11"/>
      <c r="P25" s="11"/>
      <c r="Q25" s="11"/>
      <c r="R25" s="11"/>
      <c r="S25" s="11"/>
    </row>
    <row r="26" spans="1:19">
      <c r="A26" s="11"/>
      <c r="B26" s="11"/>
      <c r="C26" s="11"/>
      <c r="D26" s="11"/>
      <c r="E26" s="11"/>
      <c r="F26" s="11"/>
      <c r="G26" s="12"/>
      <c r="H26" s="11"/>
      <c r="I26" s="11"/>
      <c r="J26" s="11"/>
      <c r="K26" s="11"/>
      <c r="L26" s="11"/>
      <c r="M26" s="11"/>
      <c r="N26" s="11"/>
      <c r="O26" s="11"/>
      <c r="P26" s="11"/>
      <c r="Q26" s="11"/>
      <c r="R26" s="11"/>
      <c r="S26" s="11"/>
    </row>
    <row r="27" spans="1:19">
      <c r="A27" s="11"/>
      <c r="B27" s="11"/>
      <c r="C27" s="11"/>
      <c r="D27" s="11"/>
      <c r="E27" s="11"/>
      <c r="F27" s="11"/>
      <c r="G27" s="12"/>
      <c r="H27" s="11"/>
      <c r="I27" s="11"/>
      <c r="J27" s="11"/>
      <c r="K27" s="11"/>
      <c r="L27" s="11"/>
      <c r="M27" s="11"/>
      <c r="N27" s="11"/>
      <c r="O27" s="11"/>
      <c r="P27" s="11"/>
      <c r="Q27" s="11"/>
      <c r="R27" s="11"/>
      <c r="S27" s="11"/>
    </row>
    <row r="28" spans="1:19">
      <c r="A28" s="11"/>
      <c r="B28" s="11"/>
      <c r="C28" s="11"/>
      <c r="D28" s="11"/>
      <c r="E28" s="11"/>
      <c r="F28" s="11"/>
      <c r="G28" s="12"/>
      <c r="H28" s="11"/>
      <c r="I28" s="11"/>
      <c r="J28" s="11"/>
      <c r="K28" s="11"/>
      <c r="L28" s="11"/>
      <c r="M28" s="11"/>
      <c r="N28" s="11"/>
      <c r="O28" s="11"/>
      <c r="P28" s="11"/>
      <c r="Q28" s="11"/>
      <c r="R28" s="11"/>
      <c r="S28" s="11"/>
    </row>
    <row r="29" spans="1:19">
      <c r="A29" s="11"/>
      <c r="B29" s="11"/>
      <c r="C29" s="11"/>
      <c r="D29" s="11"/>
      <c r="E29" s="11"/>
      <c r="F29" s="11"/>
      <c r="G29" s="12"/>
      <c r="H29" s="11"/>
      <c r="I29" s="11"/>
      <c r="J29" s="11"/>
      <c r="K29" s="11"/>
      <c r="L29" s="11"/>
      <c r="M29" s="11"/>
      <c r="N29" s="11"/>
      <c r="O29" s="11"/>
      <c r="P29" s="11"/>
      <c r="Q29" s="11"/>
      <c r="R29" s="11"/>
      <c r="S29" s="11"/>
    </row>
    <row r="30" spans="1:19">
      <c r="A30" s="11"/>
      <c r="B30" s="11"/>
      <c r="C30" s="11"/>
      <c r="D30" s="11"/>
      <c r="E30" s="11"/>
      <c r="F30" s="11"/>
      <c r="G30" s="12"/>
      <c r="H30" s="11"/>
      <c r="I30" s="11"/>
      <c r="J30" s="11"/>
      <c r="K30" s="11"/>
      <c r="L30" s="11"/>
      <c r="M30" s="11"/>
      <c r="N30" s="11"/>
      <c r="O30" s="11"/>
      <c r="P30" s="11"/>
      <c r="Q30" s="11"/>
      <c r="R30" s="11"/>
      <c r="S30" s="11"/>
    </row>
    <row r="31" spans="1:19">
      <c r="A31" s="11"/>
      <c r="B31" s="11"/>
      <c r="C31" s="11"/>
      <c r="D31" s="11"/>
      <c r="E31" s="11"/>
      <c r="F31" s="11"/>
      <c r="G31" s="12"/>
      <c r="H31" s="11"/>
      <c r="I31" s="11"/>
      <c r="J31" s="11"/>
      <c r="K31" s="11"/>
      <c r="L31" s="11"/>
      <c r="M31" s="11"/>
      <c r="N31" s="11"/>
      <c r="O31" s="11"/>
      <c r="P31" s="11"/>
      <c r="Q31" s="11"/>
      <c r="R31" s="11"/>
      <c r="S31" s="11"/>
    </row>
    <row r="32" spans="1:19">
      <c r="A32" s="11"/>
      <c r="B32" s="11"/>
      <c r="C32" s="11"/>
      <c r="D32" s="11"/>
      <c r="E32" s="11"/>
      <c r="F32" s="11"/>
      <c r="G32" s="12"/>
      <c r="H32" s="11"/>
      <c r="I32" s="11"/>
      <c r="J32" s="11"/>
      <c r="K32" s="11"/>
      <c r="L32" s="11"/>
      <c r="M32" s="11"/>
      <c r="N32" s="11"/>
      <c r="O32" s="11"/>
      <c r="P32" s="11"/>
      <c r="Q32" s="11"/>
      <c r="R32" s="11"/>
      <c r="S32" s="11"/>
    </row>
    <row r="33" spans="1:19">
      <c r="A33" s="11"/>
      <c r="B33" s="11"/>
      <c r="C33" s="11"/>
      <c r="D33" s="11"/>
      <c r="E33" s="11"/>
      <c r="F33" s="11"/>
      <c r="G33" s="12"/>
      <c r="H33" s="11"/>
      <c r="I33" s="11"/>
      <c r="J33" s="11"/>
      <c r="K33" s="11"/>
      <c r="L33" s="11"/>
      <c r="M33" s="11"/>
      <c r="N33" s="11"/>
      <c r="O33" s="11"/>
      <c r="P33" s="11"/>
      <c r="Q33" s="11"/>
      <c r="R33" s="11"/>
      <c r="S33" s="11"/>
    </row>
    <row r="34" spans="1:19">
      <c r="A34" s="11"/>
      <c r="B34" s="11"/>
      <c r="C34" s="11"/>
      <c r="D34" s="11"/>
      <c r="E34" s="11"/>
      <c r="F34" s="11"/>
      <c r="G34" s="12"/>
      <c r="H34" s="11"/>
      <c r="I34" s="11"/>
      <c r="J34" s="11"/>
      <c r="K34" s="11"/>
      <c r="L34" s="11"/>
      <c r="M34" s="11"/>
      <c r="N34" s="11"/>
      <c r="O34" s="11"/>
      <c r="P34" s="11"/>
      <c r="Q34" s="11"/>
      <c r="R34" s="11"/>
      <c r="S34" s="11"/>
    </row>
    <row r="35" spans="1:19">
      <c r="A35" s="11"/>
      <c r="B35" s="11"/>
      <c r="C35" s="11"/>
      <c r="D35" s="11"/>
      <c r="E35" s="11"/>
      <c r="F35" s="11"/>
      <c r="G35" s="12"/>
      <c r="H35" s="11"/>
      <c r="I35" s="11"/>
      <c r="J35" s="11"/>
      <c r="K35" s="11"/>
      <c r="L35" s="11"/>
      <c r="M35" s="11"/>
      <c r="N35" s="11"/>
      <c r="O35" s="11"/>
      <c r="P35" s="11"/>
      <c r="Q35" s="11"/>
      <c r="R35" s="11"/>
      <c r="S35" s="11"/>
    </row>
    <row r="36" spans="1:19">
      <c r="A36" s="11"/>
      <c r="B36" s="11"/>
      <c r="C36" s="11"/>
      <c r="D36" s="11"/>
      <c r="E36" s="11"/>
      <c r="F36" s="11"/>
      <c r="G36" s="12"/>
      <c r="H36" s="11"/>
      <c r="I36" s="11"/>
      <c r="J36" s="11"/>
      <c r="K36" s="11"/>
      <c r="L36" s="11"/>
      <c r="M36" s="11"/>
      <c r="N36" s="11"/>
      <c r="O36" s="11"/>
      <c r="P36" s="11"/>
      <c r="Q36" s="11"/>
      <c r="R36" s="11"/>
      <c r="S36" s="11"/>
    </row>
    <row r="37" spans="1:19">
      <c r="A37" s="11"/>
      <c r="B37" s="11"/>
      <c r="C37" s="11"/>
      <c r="D37" s="11"/>
      <c r="E37" s="11"/>
      <c r="F37" s="11"/>
      <c r="G37" s="12"/>
      <c r="H37" s="11"/>
      <c r="I37" s="11"/>
      <c r="J37" s="11"/>
      <c r="K37" s="11"/>
      <c r="L37" s="11"/>
      <c r="M37" s="11"/>
      <c r="N37" s="11"/>
      <c r="O37" s="11"/>
      <c r="P37" s="11"/>
      <c r="Q37" s="11"/>
      <c r="R37" s="11"/>
      <c r="S37" s="11"/>
    </row>
    <row r="38" spans="1:19">
      <c r="A38" s="11"/>
      <c r="B38" s="11"/>
      <c r="C38" s="11"/>
      <c r="D38" s="11"/>
      <c r="E38" s="11"/>
      <c r="F38" s="11"/>
      <c r="G38" s="12"/>
      <c r="H38" s="11"/>
      <c r="I38" s="11"/>
      <c r="J38" s="11"/>
      <c r="K38" s="11"/>
      <c r="L38" s="11"/>
      <c r="M38" s="11"/>
      <c r="N38" s="11"/>
      <c r="O38" s="11"/>
      <c r="P38" s="11"/>
      <c r="Q38" s="11"/>
      <c r="R38" s="11"/>
      <c r="S38" s="11"/>
    </row>
    <row r="39" spans="1:19">
      <c r="A39" s="11"/>
      <c r="B39" s="11"/>
      <c r="C39" s="11"/>
      <c r="D39" s="11"/>
      <c r="E39" s="11"/>
      <c r="F39" s="11"/>
      <c r="G39" s="12"/>
      <c r="H39" s="11"/>
      <c r="I39" s="11"/>
      <c r="J39" s="11"/>
      <c r="K39" s="11"/>
      <c r="L39" s="11"/>
      <c r="M39" s="11"/>
      <c r="N39" s="11"/>
      <c r="O39" s="11"/>
      <c r="P39" s="11"/>
      <c r="Q39" s="11"/>
      <c r="R39" s="11"/>
      <c r="S39" s="11"/>
    </row>
    <row r="40" spans="1:19">
      <c r="A40" s="11"/>
      <c r="B40" s="11"/>
      <c r="C40" s="11"/>
      <c r="D40" s="11"/>
      <c r="E40" s="11"/>
      <c r="F40" s="11"/>
      <c r="G40" s="12"/>
      <c r="H40" s="11"/>
      <c r="I40" s="11"/>
      <c r="J40" s="11"/>
      <c r="K40" s="11"/>
      <c r="L40" s="11"/>
      <c r="M40" s="11"/>
      <c r="N40" s="11"/>
      <c r="O40" s="11"/>
      <c r="P40" s="11"/>
      <c r="Q40" s="11"/>
      <c r="R40" s="11"/>
      <c r="S40" s="11"/>
    </row>
    <row r="41" spans="1:19">
      <c r="A41" s="11"/>
      <c r="B41" s="11"/>
      <c r="C41" s="11"/>
      <c r="D41" s="11"/>
      <c r="E41" s="11"/>
      <c r="F41" s="11"/>
      <c r="G41" s="12"/>
      <c r="H41" s="11"/>
      <c r="I41" s="11"/>
      <c r="J41" s="11"/>
      <c r="K41" s="11"/>
      <c r="L41" s="11"/>
      <c r="M41" s="11"/>
      <c r="N41" s="11"/>
      <c r="O41" s="11"/>
      <c r="P41" s="11"/>
      <c r="Q41" s="11"/>
      <c r="R41" s="11"/>
      <c r="S41" s="11"/>
    </row>
    <row r="42" spans="1:19">
      <c r="A42" s="11"/>
      <c r="B42" s="11"/>
      <c r="C42" s="11"/>
      <c r="D42" s="11"/>
      <c r="E42" s="11"/>
      <c r="F42" s="11"/>
      <c r="G42" s="12"/>
      <c r="H42" s="11"/>
      <c r="I42" s="11"/>
      <c r="J42" s="11"/>
      <c r="K42" s="11"/>
      <c r="L42" s="11"/>
      <c r="M42" s="11"/>
      <c r="N42" s="11"/>
      <c r="O42" s="11"/>
      <c r="P42" s="11"/>
      <c r="Q42" s="11"/>
      <c r="R42" s="11"/>
      <c r="S42" s="11"/>
    </row>
    <row r="43" spans="1:19">
      <c r="A43" s="11"/>
      <c r="B43" s="11"/>
      <c r="C43" s="11"/>
      <c r="D43" s="11"/>
      <c r="E43" s="11"/>
      <c r="F43" s="11"/>
      <c r="G43" s="12"/>
      <c r="H43" s="11"/>
      <c r="I43" s="11"/>
      <c r="J43" s="11"/>
      <c r="K43" s="11"/>
      <c r="L43" s="11"/>
      <c r="M43" s="11"/>
      <c r="N43" s="11"/>
      <c r="O43" s="11"/>
      <c r="P43" s="11"/>
      <c r="Q43" s="11"/>
      <c r="R43" s="11"/>
      <c r="S43" s="11"/>
    </row>
    <row r="44" spans="1:19">
      <c r="A44" s="11"/>
      <c r="B44" s="11"/>
      <c r="C44" s="11"/>
      <c r="D44" s="11"/>
      <c r="E44" s="11"/>
      <c r="F44" s="11"/>
      <c r="G44" s="12"/>
      <c r="H44" s="11"/>
      <c r="I44" s="11"/>
      <c r="J44" s="11"/>
      <c r="K44" s="11"/>
      <c r="L44" s="11"/>
      <c r="M44" s="11"/>
      <c r="N44" s="11"/>
      <c r="O44" s="11"/>
      <c r="P44" s="11"/>
      <c r="Q44" s="11"/>
      <c r="R44" s="11"/>
      <c r="S44" s="11"/>
    </row>
    <row r="45" spans="1:19">
      <c r="A45" s="11"/>
      <c r="B45" s="11"/>
      <c r="C45" s="11"/>
      <c r="D45" s="11"/>
      <c r="E45" s="11"/>
      <c r="F45" s="11"/>
      <c r="G45" s="12"/>
      <c r="H45" s="11"/>
      <c r="I45" s="11"/>
      <c r="J45" s="11"/>
      <c r="K45" s="11"/>
      <c r="L45" s="11"/>
      <c r="M45" s="11"/>
      <c r="N45" s="11"/>
      <c r="O45" s="11"/>
      <c r="P45" s="11"/>
      <c r="Q45" s="11"/>
      <c r="R45" s="11"/>
      <c r="S45" s="11"/>
    </row>
    <row r="46" spans="1:19">
      <c r="A46" s="11"/>
      <c r="B46" s="11"/>
      <c r="C46" s="11"/>
      <c r="D46" s="11"/>
      <c r="E46" s="11"/>
      <c r="F46" s="11"/>
      <c r="G46" s="12"/>
      <c r="H46" s="11"/>
      <c r="I46" s="11"/>
      <c r="J46" s="11"/>
      <c r="K46" s="11"/>
      <c r="L46" s="11"/>
      <c r="M46" s="11"/>
      <c r="N46" s="11"/>
      <c r="O46" s="11"/>
      <c r="P46" s="11"/>
      <c r="Q46" s="11"/>
      <c r="R46" s="11"/>
      <c r="S46" s="11"/>
    </row>
    <row r="47" spans="1:19">
      <c r="A47" s="11"/>
      <c r="B47" s="11"/>
      <c r="C47" s="11"/>
      <c r="D47" s="11"/>
      <c r="E47" s="11"/>
      <c r="F47" s="11"/>
      <c r="G47" s="12"/>
      <c r="H47" s="11"/>
      <c r="I47" s="11"/>
      <c r="J47" s="11"/>
      <c r="K47" s="11"/>
      <c r="L47" s="11"/>
      <c r="M47" s="11"/>
      <c r="N47" s="11"/>
      <c r="O47" s="11"/>
      <c r="P47" s="11"/>
      <c r="Q47" s="11"/>
      <c r="R47" s="11"/>
      <c r="S47" s="11"/>
    </row>
    <row r="48" spans="1:19">
      <c r="A48" s="11"/>
      <c r="B48" s="11"/>
      <c r="C48" s="11"/>
      <c r="D48" s="11"/>
      <c r="E48" s="11"/>
      <c r="F48" s="11"/>
      <c r="G48" s="12"/>
      <c r="H48" s="11"/>
      <c r="I48" s="11"/>
      <c r="J48" s="11"/>
      <c r="K48" s="11"/>
      <c r="L48" s="11"/>
      <c r="M48" s="11"/>
      <c r="N48" s="11"/>
      <c r="O48" s="11"/>
      <c r="P48" s="11"/>
      <c r="Q48" s="11"/>
      <c r="R48" s="11"/>
      <c r="S48" s="11"/>
    </row>
    <row r="49" spans="1:19">
      <c r="A49" s="11"/>
      <c r="B49" s="11"/>
      <c r="C49" s="11"/>
      <c r="D49" s="11"/>
      <c r="E49" s="11"/>
      <c r="F49" s="11"/>
      <c r="G49" s="12"/>
      <c r="H49" s="11"/>
      <c r="I49" s="11"/>
      <c r="J49" s="11"/>
      <c r="K49" s="11"/>
      <c r="L49" s="11"/>
      <c r="M49" s="11"/>
      <c r="N49" s="11"/>
      <c r="O49" s="11"/>
      <c r="P49" s="11"/>
      <c r="Q49" s="11"/>
      <c r="R49" s="11"/>
      <c r="S49" s="11"/>
    </row>
    <row r="50" spans="1:19">
      <c r="A50" s="11"/>
      <c r="B50" s="11"/>
      <c r="C50" s="11"/>
      <c r="D50" s="11"/>
      <c r="E50" s="11"/>
      <c r="F50" s="11"/>
      <c r="G50" s="12"/>
      <c r="H50" s="11"/>
      <c r="I50" s="11"/>
      <c r="J50" s="11"/>
      <c r="K50" s="11"/>
      <c r="L50" s="11"/>
      <c r="M50" s="11"/>
      <c r="N50" s="11"/>
      <c r="O50" s="11"/>
      <c r="P50" s="11"/>
      <c r="Q50" s="11"/>
      <c r="R50" s="11"/>
      <c r="S50" s="11"/>
    </row>
    <row r="51" spans="1:19">
      <c r="A51" s="11"/>
      <c r="B51" s="11"/>
      <c r="C51" s="11"/>
      <c r="D51" s="11"/>
      <c r="E51" s="11"/>
      <c r="F51" s="11"/>
      <c r="G51" s="12"/>
      <c r="H51" s="11"/>
      <c r="I51" s="11"/>
      <c r="J51" s="11"/>
      <c r="K51" s="11"/>
      <c r="L51" s="11"/>
      <c r="M51" s="11"/>
      <c r="N51" s="11"/>
      <c r="O51" s="11"/>
      <c r="P51" s="11"/>
      <c r="Q51" s="11"/>
      <c r="R51" s="11"/>
      <c r="S51" s="11"/>
    </row>
    <row r="52" spans="1:19">
      <c r="A52" s="11"/>
      <c r="B52" s="11"/>
      <c r="C52" s="11"/>
      <c r="D52" s="11"/>
      <c r="E52" s="11"/>
      <c r="F52" s="11"/>
      <c r="G52" s="12"/>
      <c r="H52" s="11"/>
      <c r="I52" s="11"/>
      <c r="J52" s="11"/>
      <c r="K52" s="11"/>
      <c r="L52" s="11"/>
      <c r="M52" s="11"/>
      <c r="N52" s="11"/>
      <c r="O52" s="11"/>
      <c r="P52" s="11"/>
      <c r="Q52" s="11"/>
      <c r="R52" s="11"/>
      <c r="S52" s="11"/>
    </row>
    <row r="53" spans="1:19">
      <c r="A53" s="11"/>
      <c r="B53" s="11"/>
      <c r="C53" s="11"/>
      <c r="D53" s="11"/>
      <c r="E53" s="11"/>
      <c r="F53" s="11"/>
      <c r="G53" s="12"/>
      <c r="H53" s="11"/>
      <c r="I53" s="11"/>
      <c r="J53" s="11"/>
      <c r="K53" s="11"/>
      <c r="L53" s="11"/>
      <c r="M53" s="11"/>
      <c r="N53" s="11"/>
      <c r="O53" s="11"/>
      <c r="P53" s="11"/>
      <c r="Q53" s="11"/>
      <c r="R53" s="11"/>
      <c r="S53" s="11"/>
    </row>
    <row r="54" spans="1:19">
      <c r="A54" s="11"/>
      <c r="B54" s="11"/>
      <c r="C54" s="11"/>
      <c r="D54" s="11"/>
      <c r="E54" s="11"/>
      <c r="F54" s="11"/>
      <c r="G54" s="12"/>
      <c r="H54" s="11"/>
      <c r="I54" s="11"/>
      <c r="J54" s="11"/>
      <c r="K54" s="11"/>
      <c r="L54" s="11"/>
      <c r="M54" s="11"/>
      <c r="N54" s="11"/>
      <c r="O54" s="11"/>
      <c r="P54" s="11"/>
      <c r="Q54" s="11"/>
      <c r="R54" s="11"/>
      <c r="S54" s="11"/>
    </row>
    <row r="55" spans="1:19">
      <c r="A55" s="11"/>
      <c r="B55" s="11"/>
      <c r="C55" s="11"/>
      <c r="D55" s="11"/>
      <c r="E55" s="11"/>
      <c r="F55" s="11"/>
      <c r="G55" s="12"/>
      <c r="H55" s="11"/>
      <c r="I55" s="11"/>
      <c r="J55" s="11"/>
      <c r="K55" s="11"/>
      <c r="L55" s="11"/>
      <c r="M55" s="11"/>
      <c r="N55" s="11"/>
      <c r="O55" s="11"/>
      <c r="P55" s="11"/>
      <c r="Q55" s="11"/>
      <c r="R55" s="11"/>
      <c r="S55" s="11"/>
    </row>
    <row r="56" spans="1:19">
      <c r="A56" s="11"/>
      <c r="B56" s="11"/>
      <c r="C56" s="11"/>
      <c r="D56" s="11"/>
      <c r="E56" s="11"/>
      <c r="F56" s="11"/>
      <c r="G56" s="12"/>
      <c r="H56" s="11"/>
      <c r="I56" s="11"/>
      <c r="J56" s="11"/>
      <c r="K56" s="11"/>
      <c r="L56" s="11"/>
      <c r="M56" s="11"/>
      <c r="N56" s="11"/>
      <c r="O56" s="11"/>
      <c r="P56" s="11"/>
      <c r="Q56" s="11"/>
      <c r="R56" s="11"/>
      <c r="S56" s="11"/>
    </row>
    <row r="57" spans="1:19">
      <c r="A57" s="11"/>
      <c r="B57" s="11"/>
      <c r="C57" s="11"/>
      <c r="D57" s="11"/>
      <c r="E57" s="11"/>
      <c r="F57" s="11"/>
      <c r="G57" s="12"/>
      <c r="H57" s="11"/>
      <c r="I57" s="11"/>
      <c r="J57" s="11"/>
      <c r="K57" s="11"/>
      <c r="L57" s="11"/>
      <c r="M57" s="11"/>
      <c r="N57" s="11"/>
      <c r="O57" s="11"/>
      <c r="P57" s="11"/>
      <c r="Q57" s="11"/>
      <c r="R57" s="11"/>
      <c r="S57" s="11"/>
    </row>
    <row r="58" spans="1:19">
      <c r="A58" s="11"/>
      <c r="B58" s="11"/>
      <c r="C58" s="11"/>
      <c r="D58" s="11"/>
      <c r="E58" s="11"/>
      <c r="F58" s="11"/>
      <c r="G58" s="12"/>
      <c r="H58" s="11"/>
      <c r="I58" s="11"/>
      <c r="J58" s="11"/>
      <c r="K58" s="11"/>
      <c r="L58" s="11"/>
      <c r="M58" s="11"/>
      <c r="N58" s="11"/>
      <c r="O58" s="11"/>
      <c r="P58" s="11"/>
      <c r="Q58" s="11"/>
      <c r="R58" s="11"/>
      <c r="S58" s="11"/>
    </row>
    <row r="59" spans="1:19">
      <c r="A59" s="11"/>
      <c r="B59" s="11"/>
      <c r="C59" s="11"/>
      <c r="D59" s="11"/>
      <c r="E59" s="11"/>
      <c r="F59" s="11"/>
      <c r="G59" s="12"/>
      <c r="H59" s="11"/>
      <c r="I59" s="11"/>
      <c r="J59" s="11"/>
      <c r="K59" s="11"/>
      <c r="L59" s="11"/>
      <c r="M59" s="11"/>
      <c r="N59" s="11"/>
      <c r="O59" s="11"/>
      <c r="P59" s="11"/>
      <c r="Q59" s="11"/>
      <c r="R59" s="11"/>
      <c r="S59" s="11"/>
    </row>
    <row r="60" spans="1:19">
      <c r="A60" s="11"/>
      <c r="B60" s="11"/>
      <c r="C60" s="11"/>
      <c r="D60" s="11"/>
      <c r="E60" s="11"/>
      <c r="F60" s="11"/>
      <c r="G60" s="12"/>
      <c r="H60" s="11"/>
      <c r="I60" s="11"/>
      <c r="J60" s="11"/>
      <c r="K60" s="11"/>
      <c r="L60" s="11"/>
      <c r="M60" s="11"/>
      <c r="N60" s="11"/>
      <c r="O60" s="11"/>
      <c r="P60" s="11"/>
      <c r="Q60" s="11"/>
      <c r="R60" s="11"/>
      <c r="S60" s="11"/>
    </row>
    <row r="61" spans="1:19">
      <c r="A61" s="11"/>
      <c r="B61" s="11"/>
      <c r="C61" s="11"/>
      <c r="D61" s="11"/>
      <c r="E61" s="11"/>
      <c r="F61" s="11"/>
      <c r="G61" s="12"/>
      <c r="H61" s="11"/>
      <c r="I61" s="11"/>
      <c r="J61" s="11"/>
      <c r="K61" s="11"/>
      <c r="L61" s="11"/>
      <c r="M61" s="11"/>
      <c r="N61" s="11"/>
      <c r="O61" s="11"/>
      <c r="P61" s="11"/>
      <c r="Q61" s="11"/>
      <c r="R61" s="11"/>
      <c r="S61" s="11"/>
    </row>
    <row r="62" spans="1:19">
      <c r="A62" s="11"/>
      <c r="B62" s="11"/>
      <c r="C62" s="11"/>
      <c r="D62" s="11"/>
      <c r="E62" s="11"/>
      <c r="F62" s="11"/>
      <c r="G62" s="12"/>
      <c r="H62" s="11"/>
      <c r="I62" s="11"/>
      <c r="J62" s="11"/>
      <c r="K62" s="11"/>
      <c r="L62" s="11"/>
      <c r="M62" s="11"/>
      <c r="N62" s="11"/>
      <c r="O62" s="11"/>
      <c r="P62" s="11"/>
      <c r="Q62" s="11"/>
      <c r="R62" s="11"/>
      <c r="S62" s="11"/>
    </row>
    <row r="63" spans="1:19">
      <c r="A63" s="11"/>
      <c r="B63" s="11"/>
      <c r="C63" s="11"/>
      <c r="D63" s="11"/>
      <c r="E63" s="11"/>
      <c r="F63" s="11"/>
      <c r="G63" s="12"/>
      <c r="H63" s="11"/>
      <c r="I63" s="11"/>
      <c r="J63" s="11"/>
      <c r="K63" s="11"/>
      <c r="L63" s="11"/>
      <c r="M63" s="11"/>
      <c r="N63" s="11"/>
      <c r="O63" s="11"/>
      <c r="P63" s="11"/>
      <c r="Q63" s="11"/>
      <c r="R63" s="11"/>
      <c r="S63" s="11"/>
    </row>
    <row r="64" spans="1:19">
      <c r="A64" s="11"/>
      <c r="B64" s="11"/>
      <c r="C64" s="11"/>
      <c r="D64" s="11"/>
      <c r="E64" s="11"/>
      <c r="F64" s="11"/>
      <c r="G64" s="12"/>
      <c r="H64" s="11"/>
      <c r="I64" s="11"/>
      <c r="J64" s="11"/>
      <c r="K64" s="11"/>
      <c r="L64" s="11"/>
      <c r="M64" s="11"/>
      <c r="N64" s="11"/>
      <c r="O64" s="11"/>
      <c r="P64" s="11"/>
      <c r="Q64" s="11"/>
      <c r="R64" s="11"/>
      <c r="S64" s="11"/>
    </row>
    <row r="65" spans="1:19">
      <c r="A65" s="11"/>
      <c r="B65" s="11"/>
      <c r="C65" s="11"/>
      <c r="D65" s="11"/>
      <c r="E65" s="11"/>
      <c r="F65" s="11"/>
      <c r="G65" s="12"/>
      <c r="H65" s="11"/>
      <c r="I65" s="11"/>
      <c r="J65" s="11"/>
      <c r="K65" s="11"/>
      <c r="L65" s="11"/>
      <c r="M65" s="11"/>
      <c r="N65" s="11"/>
      <c r="O65" s="11"/>
      <c r="P65" s="11"/>
      <c r="Q65" s="11"/>
      <c r="R65" s="11"/>
      <c r="S65" s="11"/>
    </row>
    <row r="66" spans="1:19">
      <c r="A66" s="11"/>
      <c r="B66" s="11"/>
      <c r="C66" s="11"/>
      <c r="D66" s="11"/>
      <c r="E66" s="11"/>
      <c r="F66" s="11"/>
      <c r="G66" s="12"/>
      <c r="H66" s="11"/>
      <c r="I66" s="11"/>
      <c r="J66" s="11"/>
      <c r="K66" s="11"/>
      <c r="L66" s="11"/>
      <c r="M66" s="11"/>
      <c r="N66" s="11"/>
      <c r="O66" s="11"/>
      <c r="P66" s="11"/>
      <c r="Q66" s="11"/>
      <c r="R66" s="11"/>
      <c r="S66" s="11"/>
    </row>
    <row r="67" spans="1:19">
      <c r="A67" s="11"/>
      <c r="B67" s="11"/>
      <c r="C67" s="11"/>
      <c r="D67" s="11"/>
      <c r="E67" s="11"/>
      <c r="F67" s="11"/>
      <c r="G67" s="12"/>
      <c r="H67" s="11"/>
      <c r="I67" s="11"/>
      <c r="J67" s="11"/>
      <c r="K67" s="11"/>
      <c r="L67" s="11"/>
      <c r="M67" s="11"/>
      <c r="N67" s="11"/>
      <c r="O67" s="11"/>
      <c r="P67" s="11"/>
      <c r="Q67" s="11"/>
      <c r="R67" s="11"/>
      <c r="S67" s="11"/>
    </row>
    <row r="68" spans="1:19">
      <c r="A68" s="11"/>
      <c r="B68" s="11"/>
      <c r="C68" s="11"/>
      <c r="D68" s="11"/>
      <c r="E68" s="11"/>
      <c r="F68" s="11"/>
      <c r="G68" s="12"/>
      <c r="H68" s="11"/>
      <c r="I68" s="11"/>
      <c r="J68" s="11"/>
      <c r="K68" s="11"/>
      <c r="L68" s="11"/>
      <c r="M68" s="11"/>
      <c r="N68" s="11"/>
      <c r="O68" s="11"/>
      <c r="P68" s="11"/>
      <c r="Q68" s="11"/>
      <c r="R68" s="11"/>
      <c r="S68" s="11"/>
    </row>
    <row r="69" spans="1:19">
      <c r="A69" s="11"/>
      <c r="B69" s="11"/>
      <c r="C69" s="11"/>
      <c r="D69" s="11"/>
      <c r="E69" s="11"/>
      <c r="F69" s="11"/>
      <c r="G69" s="12"/>
      <c r="H69" s="11"/>
      <c r="I69" s="11"/>
      <c r="J69" s="11"/>
      <c r="K69" s="11"/>
      <c r="L69" s="11"/>
      <c r="M69" s="11"/>
      <c r="N69" s="11"/>
      <c r="O69" s="11"/>
      <c r="P69" s="11"/>
      <c r="Q69" s="11"/>
      <c r="R69" s="11"/>
      <c r="S69" s="11"/>
    </row>
    <row r="70" spans="1:19">
      <c r="A70" s="11"/>
      <c r="B70" s="11"/>
      <c r="C70" s="11"/>
      <c r="D70" s="11"/>
      <c r="E70" s="11"/>
      <c r="F70" s="11"/>
      <c r="G70" s="12"/>
      <c r="H70" s="11"/>
      <c r="I70" s="11"/>
      <c r="J70" s="11"/>
      <c r="K70" s="11"/>
      <c r="L70" s="11"/>
      <c r="M70" s="11"/>
      <c r="N70" s="11"/>
      <c r="O70" s="11"/>
      <c r="P70" s="11"/>
      <c r="Q70" s="11"/>
      <c r="R70" s="11"/>
      <c r="S70" s="11"/>
    </row>
    <row r="71" spans="1:19">
      <c r="A71" s="11"/>
      <c r="B71" s="11"/>
      <c r="C71" s="11"/>
      <c r="D71" s="11"/>
      <c r="E71" s="11"/>
      <c r="F71" s="11"/>
      <c r="G71" s="12"/>
      <c r="H71" s="11"/>
      <c r="I71" s="11"/>
      <c r="J71" s="11"/>
      <c r="K71" s="11"/>
      <c r="L71" s="11"/>
      <c r="M71" s="11"/>
      <c r="N71" s="11"/>
      <c r="O71" s="11"/>
      <c r="P71" s="11"/>
      <c r="Q71" s="11"/>
      <c r="R71" s="11"/>
      <c r="S71" s="11"/>
    </row>
    <row r="72" spans="1:19">
      <c r="A72" s="11"/>
      <c r="B72" s="11"/>
      <c r="C72" s="11"/>
      <c r="D72" s="11"/>
      <c r="E72" s="11"/>
      <c r="F72" s="11"/>
      <c r="G72" s="12"/>
      <c r="H72" s="11"/>
      <c r="I72" s="11"/>
      <c r="J72" s="11"/>
      <c r="K72" s="11"/>
      <c r="L72" s="11"/>
      <c r="M72" s="11"/>
      <c r="N72" s="11"/>
      <c r="O72" s="11"/>
      <c r="P72" s="11"/>
      <c r="Q72" s="11"/>
      <c r="R72" s="11"/>
      <c r="S72" s="11"/>
    </row>
    <row r="73" spans="1:19">
      <c r="A73" s="11"/>
      <c r="B73" s="11"/>
      <c r="C73" s="11"/>
      <c r="D73" s="11"/>
      <c r="E73" s="11"/>
      <c r="F73" s="11"/>
      <c r="G73" s="12"/>
      <c r="H73" s="11"/>
      <c r="I73" s="11"/>
      <c r="J73" s="11"/>
      <c r="K73" s="11"/>
      <c r="L73" s="11"/>
      <c r="M73" s="11"/>
      <c r="N73" s="11"/>
      <c r="O73" s="11"/>
      <c r="P73" s="11"/>
      <c r="Q73" s="11"/>
      <c r="R73" s="11"/>
      <c r="S73" s="11"/>
    </row>
    <row r="74" spans="1:19">
      <c r="A74" s="11"/>
      <c r="B74" s="11"/>
      <c r="C74" s="11"/>
      <c r="D74" s="11"/>
      <c r="E74" s="11"/>
      <c r="F74" s="11"/>
      <c r="G74" s="12"/>
      <c r="H74" s="11"/>
      <c r="I74" s="11"/>
      <c r="J74" s="11"/>
      <c r="K74" s="11"/>
      <c r="L74" s="11"/>
      <c r="M74" s="11"/>
      <c r="N74" s="11"/>
      <c r="O74" s="11"/>
      <c r="P74" s="11"/>
      <c r="Q74" s="11"/>
      <c r="R74" s="11"/>
      <c r="S74" s="11"/>
    </row>
    <row r="75" spans="1:19">
      <c r="A75" s="11"/>
      <c r="B75" s="11"/>
      <c r="C75" s="11"/>
      <c r="D75" s="11"/>
      <c r="E75" s="11"/>
      <c r="F75" s="11"/>
      <c r="G75" s="12"/>
      <c r="H75" s="11"/>
      <c r="I75" s="11"/>
      <c r="J75" s="11"/>
      <c r="K75" s="11"/>
      <c r="L75" s="11"/>
      <c r="M75" s="11"/>
      <c r="N75" s="11"/>
      <c r="O75" s="11"/>
      <c r="P75" s="11"/>
      <c r="Q75" s="11"/>
      <c r="R75" s="11"/>
      <c r="S75" s="11"/>
    </row>
    <row r="76" spans="1:19">
      <c r="A76" s="11"/>
      <c r="B76" s="11"/>
      <c r="C76" s="11"/>
      <c r="D76" s="11"/>
      <c r="E76" s="11"/>
      <c r="F76" s="11"/>
      <c r="G76" s="12"/>
      <c r="H76" s="11"/>
      <c r="I76" s="11"/>
      <c r="J76" s="11"/>
      <c r="K76" s="11"/>
      <c r="L76" s="11"/>
      <c r="M76" s="11"/>
      <c r="N76" s="11"/>
      <c r="O76" s="11"/>
      <c r="P76" s="11"/>
      <c r="Q76" s="11"/>
      <c r="R76" s="11"/>
      <c r="S76" s="11"/>
    </row>
    <row r="77" spans="1:19">
      <c r="A77" s="11"/>
      <c r="B77" s="11"/>
      <c r="C77" s="11"/>
      <c r="D77" s="11"/>
      <c r="E77" s="11"/>
      <c r="F77" s="11"/>
      <c r="G77" s="12"/>
      <c r="H77" s="11"/>
      <c r="I77" s="11"/>
      <c r="J77" s="11"/>
      <c r="K77" s="11"/>
      <c r="L77" s="11"/>
      <c r="M77" s="11"/>
      <c r="N77" s="11"/>
      <c r="O77" s="11"/>
      <c r="P77" s="11"/>
      <c r="Q77" s="11"/>
      <c r="R77" s="11"/>
      <c r="S77" s="11"/>
    </row>
    <row r="78" spans="1:19">
      <c r="A78" s="11"/>
      <c r="B78" s="11"/>
      <c r="C78" s="11"/>
      <c r="D78" s="11"/>
      <c r="E78" s="11"/>
      <c r="F78" s="11"/>
      <c r="G78" s="12"/>
      <c r="H78" s="11"/>
      <c r="I78" s="11"/>
      <c r="J78" s="11"/>
      <c r="K78" s="11"/>
      <c r="L78" s="11"/>
      <c r="M78" s="11"/>
      <c r="N78" s="11"/>
      <c r="O78" s="11"/>
      <c r="P78" s="11"/>
      <c r="Q78" s="11"/>
      <c r="R78" s="11"/>
      <c r="S78" s="11"/>
    </row>
    <row r="79" spans="1:19">
      <c r="A79" s="11"/>
      <c r="B79" s="11"/>
      <c r="C79" s="11"/>
      <c r="D79" s="11"/>
      <c r="E79" s="11"/>
      <c r="F79" s="11"/>
      <c r="G79" s="12"/>
      <c r="H79" s="11"/>
      <c r="I79" s="11"/>
      <c r="J79" s="11"/>
      <c r="K79" s="11"/>
      <c r="L79" s="11"/>
      <c r="M79" s="11"/>
      <c r="N79" s="11"/>
      <c r="O79" s="11"/>
      <c r="P79" s="11"/>
      <c r="Q79" s="11"/>
      <c r="R79" s="11"/>
      <c r="S79" s="11"/>
    </row>
    <row r="80" spans="1:19">
      <c r="A80" s="11"/>
      <c r="B80" s="11"/>
      <c r="C80" s="11"/>
      <c r="D80" s="11"/>
      <c r="E80" s="11"/>
      <c r="F80" s="11"/>
      <c r="G80" s="12"/>
      <c r="H80" s="11"/>
      <c r="I80" s="11"/>
      <c r="J80" s="11"/>
      <c r="K80" s="11"/>
      <c r="L80" s="11"/>
      <c r="M80" s="11"/>
      <c r="N80" s="11"/>
      <c r="O80" s="11"/>
      <c r="P80" s="11"/>
      <c r="Q80" s="11"/>
      <c r="R80" s="11"/>
      <c r="S80" s="11"/>
    </row>
    <row r="81" spans="1:19">
      <c r="A81" s="11"/>
      <c r="B81" s="11"/>
      <c r="C81" s="11"/>
      <c r="D81" s="11"/>
      <c r="E81" s="11"/>
      <c r="F81" s="11"/>
      <c r="G81" s="12"/>
      <c r="H81" s="11"/>
      <c r="I81" s="11"/>
      <c r="J81" s="11"/>
      <c r="K81" s="11"/>
      <c r="L81" s="11"/>
      <c r="M81" s="11"/>
      <c r="N81" s="11"/>
      <c r="O81" s="11"/>
      <c r="P81" s="11"/>
      <c r="Q81" s="11"/>
      <c r="R81" s="11"/>
      <c r="S81" s="11"/>
    </row>
    <row r="82" spans="1:19">
      <c r="A82" s="11"/>
      <c r="B82" s="11"/>
      <c r="C82" s="11"/>
      <c r="D82" s="11"/>
      <c r="E82" s="11"/>
      <c r="F82" s="11"/>
      <c r="G82" s="12"/>
      <c r="H82" s="11"/>
      <c r="I82" s="11"/>
      <c r="J82" s="11"/>
      <c r="K82" s="11"/>
      <c r="L82" s="11"/>
      <c r="M82" s="11"/>
      <c r="N82" s="11"/>
      <c r="O82" s="11"/>
      <c r="P82" s="11"/>
      <c r="Q82" s="11"/>
      <c r="R82" s="11"/>
      <c r="S82" s="11"/>
    </row>
    <row r="83" spans="1:19">
      <c r="A83" s="11"/>
      <c r="B83" s="11"/>
      <c r="C83" s="11"/>
      <c r="D83" s="11"/>
      <c r="E83" s="11"/>
      <c r="F83" s="11"/>
      <c r="G83" s="12"/>
      <c r="H83" s="11"/>
      <c r="I83" s="11"/>
      <c r="J83" s="11"/>
      <c r="K83" s="11"/>
      <c r="L83" s="11"/>
      <c r="M83" s="11"/>
      <c r="N83" s="11"/>
      <c r="O83" s="11"/>
      <c r="P83" s="11"/>
      <c r="Q83" s="11"/>
      <c r="R83" s="11"/>
      <c r="S83" s="11"/>
    </row>
    <row r="84" spans="1:19">
      <c r="A84" s="11"/>
      <c r="B84" s="11"/>
      <c r="C84" s="11"/>
      <c r="D84" s="11"/>
      <c r="E84" s="11"/>
      <c r="F84" s="11"/>
      <c r="G84" s="12"/>
      <c r="H84" s="11"/>
      <c r="I84" s="11"/>
      <c r="J84" s="11"/>
      <c r="K84" s="11"/>
      <c r="L84" s="11"/>
      <c r="M84" s="11"/>
      <c r="N84" s="11"/>
      <c r="O84" s="11"/>
      <c r="P84" s="11"/>
      <c r="Q84" s="11"/>
      <c r="R84" s="11"/>
      <c r="S84" s="11"/>
    </row>
    <row r="85" spans="1:19">
      <c r="A85" s="11"/>
      <c r="B85" s="11"/>
      <c r="C85" s="11"/>
      <c r="D85" s="11"/>
      <c r="E85" s="11"/>
      <c r="F85" s="11"/>
      <c r="G85" s="12"/>
      <c r="H85" s="11"/>
      <c r="I85" s="11"/>
      <c r="J85" s="11"/>
      <c r="K85" s="11"/>
      <c r="L85" s="11"/>
      <c r="M85" s="11"/>
      <c r="N85" s="11"/>
      <c r="O85" s="11"/>
      <c r="P85" s="11"/>
      <c r="Q85" s="11"/>
      <c r="R85" s="11"/>
      <c r="S85" s="11"/>
    </row>
    <row r="86" spans="1:19">
      <c r="A86" s="11"/>
      <c r="B86" s="11"/>
      <c r="C86" s="11"/>
      <c r="D86" s="11"/>
      <c r="E86" s="11"/>
      <c r="F86" s="11"/>
      <c r="G86" s="12"/>
      <c r="H86" s="11"/>
      <c r="I86" s="11"/>
      <c r="J86" s="11"/>
      <c r="K86" s="11"/>
      <c r="L86" s="11"/>
      <c r="M86" s="11"/>
      <c r="N86" s="11"/>
      <c r="O86" s="11"/>
      <c r="P86" s="11"/>
      <c r="Q86" s="11"/>
      <c r="R86" s="11"/>
      <c r="S86" s="11"/>
    </row>
    <row r="87" spans="1:19">
      <c r="A87" s="11"/>
      <c r="B87" s="11"/>
      <c r="C87" s="11"/>
      <c r="D87" s="11"/>
      <c r="E87" s="11"/>
      <c r="F87" s="11"/>
      <c r="G87" s="12"/>
      <c r="H87" s="11"/>
      <c r="I87" s="11"/>
      <c r="J87" s="11"/>
      <c r="K87" s="11"/>
      <c r="L87" s="11"/>
      <c r="M87" s="11"/>
      <c r="N87" s="11"/>
      <c r="O87" s="11"/>
      <c r="P87" s="11"/>
      <c r="Q87" s="11"/>
      <c r="R87" s="11"/>
      <c r="S87" s="11"/>
    </row>
    <row r="88" spans="1:19">
      <c r="A88" s="11"/>
      <c r="B88" s="11"/>
      <c r="C88" s="11"/>
      <c r="D88" s="11"/>
      <c r="E88" s="11"/>
      <c r="F88" s="11"/>
      <c r="G88" s="12"/>
      <c r="H88" s="11"/>
      <c r="I88" s="11"/>
      <c r="J88" s="11"/>
      <c r="K88" s="11"/>
      <c r="L88" s="11"/>
      <c r="M88" s="11"/>
      <c r="N88" s="11"/>
      <c r="O88" s="11"/>
      <c r="P88" s="11"/>
      <c r="Q88" s="11"/>
      <c r="R88" s="11"/>
      <c r="S88" s="11"/>
    </row>
    <row r="89" spans="1:19">
      <c r="A89" s="11"/>
      <c r="B89" s="11"/>
      <c r="C89" s="11"/>
      <c r="D89" s="11"/>
      <c r="E89" s="11"/>
      <c r="F89" s="11"/>
      <c r="G89" s="12"/>
      <c r="H89" s="11"/>
      <c r="I89" s="11"/>
      <c r="J89" s="11"/>
      <c r="K89" s="11"/>
      <c r="L89" s="11"/>
      <c r="M89" s="11"/>
      <c r="N89" s="11"/>
      <c r="O89" s="11"/>
      <c r="P89" s="11"/>
      <c r="Q89" s="11"/>
      <c r="R89" s="11"/>
      <c r="S89" s="11"/>
    </row>
    <row r="90" spans="1:19">
      <c r="A90" s="11"/>
      <c r="B90" s="11"/>
      <c r="C90" s="11"/>
      <c r="D90" s="11"/>
      <c r="E90" s="11"/>
      <c r="F90" s="11"/>
      <c r="G90" s="12"/>
      <c r="H90" s="11"/>
      <c r="I90" s="11"/>
      <c r="J90" s="11"/>
      <c r="K90" s="11"/>
      <c r="L90" s="11"/>
      <c r="M90" s="11"/>
      <c r="N90" s="11"/>
      <c r="O90" s="11"/>
      <c r="P90" s="11"/>
      <c r="Q90" s="11"/>
      <c r="R90" s="11"/>
      <c r="S90" s="11"/>
    </row>
    <row r="91" spans="1:19">
      <c r="A91" s="11"/>
      <c r="B91" s="11"/>
      <c r="C91" s="11"/>
      <c r="D91" s="11"/>
      <c r="E91" s="11"/>
      <c r="F91" s="11"/>
      <c r="G91" s="12"/>
      <c r="H91" s="11"/>
      <c r="I91" s="11"/>
      <c r="J91" s="11"/>
      <c r="K91" s="11"/>
      <c r="L91" s="11"/>
      <c r="M91" s="11"/>
      <c r="N91" s="11"/>
      <c r="O91" s="11"/>
      <c r="P91" s="11"/>
      <c r="Q91" s="11"/>
      <c r="R91" s="11"/>
      <c r="S91" s="11"/>
    </row>
    <row r="92" spans="1:19">
      <c r="A92" s="11"/>
      <c r="B92" s="11"/>
      <c r="C92" s="11"/>
      <c r="D92" s="11"/>
      <c r="E92" s="11"/>
      <c r="F92" s="11"/>
      <c r="G92" s="12"/>
      <c r="H92" s="11"/>
      <c r="I92" s="11"/>
      <c r="J92" s="11"/>
      <c r="K92" s="11"/>
      <c r="L92" s="11"/>
      <c r="M92" s="11"/>
      <c r="N92" s="11"/>
      <c r="O92" s="11"/>
      <c r="P92" s="11"/>
      <c r="Q92" s="11"/>
      <c r="R92" s="11"/>
      <c r="S92" s="11"/>
    </row>
    <row r="93" spans="1:19">
      <c r="A93" s="11"/>
      <c r="B93" s="11"/>
      <c r="C93" s="11"/>
      <c r="D93" s="11"/>
      <c r="E93" s="11"/>
      <c r="F93" s="11"/>
      <c r="G93" s="12"/>
      <c r="H93" s="11"/>
      <c r="I93" s="11"/>
      <c r="J93" s="11"/>
      <c r="K93" s="11"/>
      <c r="L93" s="11"/>
      <c r="M93" s="11"/>
      <c r="N93" s="11"/>
      <c r="O93" s="11"/>
      <c r="P93" s="11"/>
      <c r="Q93" s="11"/>
      <c r="R93" s="11"/>
      <c r="S93" s="11"/>
    </row>
    <row r="94" spans="1:19">
      <c r="A94" s="11"/>
      <c r="B94" s="11"/>
      <c r="C94" s="11"/>
      <c r="D94" s="11"/>
      <c r="E94" s="11"/>
      <c r="F94" s="11"/>
      <c r="G94" s="12"/>
      <c r="H94" s="11"/>
      <c r="I94" s="11"/>
      <c r="J94" s="11"/>
      <c r="K94" s="11"/>
      <c r="L94" s="11"/>
      <c r="M94" s="11"/>
      <c r="N94" s="11"/>
      <c r="O94" s="11"/>
      <c r="P94" s="11"/>
      <c r="Q94" s="11"/>
      <c r="R94" s="11"/>
      <c r="S94" s="11"/>
    </row>
    <row r="95" spans="1:19">
      <c r="A95" s="11"/>
      <c r="B95" s="11"/>
      <c r="C95" s="11"/>
      <c r="D95" s="11"/>
      <c r="E95" s="11"/>
      <c r="F95" s="11"/>
      <c r="G95" s="12"/>
      <c r="H95" s="11"/>
      <c r="I95" s="11"/>
      <c r="J95" s="11"/>
      <c r="K95" s="11"/>
      <c r="L95" s="11"/>
      <c r="M95" s="11"/>
      <c r="N95" s="11"/>
      <c r="O95" s="11"/>
      <c r="P95" s="11"/>
      <c r="Q95" s="11"/>
      <c r="R95" s="11"/>
      <c r="S95" s="11"/>
    </row>
    <row r="96" spans="1:19">
      <c r="A96" s="11"/>
      <c r="B96" s="11"/>
      <c r="C96" s="11"/>
      <c r="D96" s="11"/>
      <c r="E96" s="11"/>
      <c r="F96" s="11"/>
      <c r="G96" s="12"/>
      <c r="H96" s="11"/>
      <c r="I96" s="11"/>
      <c r="J96" s="11"/>
      <c r="K96" s="11"/>
      <c r="L96" s="11"/>
      <c r="M96" s="11"/>
      <c r="N96" s="11"/>
      <c r="O96" s="11"/>
      <c r="P96" s="11"/>
      <c r="Q96" s="11"/>
      <c r="R96" s="11"/>
      <c r="S96" s="11"/>
    </row>
    <row r="97" spans="1:19">
      <c r="A97" s="11"/>
      <c r="B97" s="11"/>
      <c r="C97" s="11"/>
      <c r="D97" s="11"/>
      <c r="E97" s="11"/>
      <c r="F97" s="11"/>
      <c r="G97" s="12"/>
      <c r="H97" s="11"/>
      <c r="I97" s="11"/>
      <c r="J97" s="11"/>
      <c r="K97" s="11"/>
      <c r="L97" s="11"/>
      <c r="M97" s="11"/>
      <c r="N97" s="11"/>
      <c r="O97" s="11"/>
      <c r="P97" s="11"/>
      <c r="Q97" s="11"/>
      <c r="R97" s="11"/>
      <c r="S97" s="11"/>
    </row>
    <row r="98" spans="1:19">
      <c r="A98" s="11"/>
      <c r="B98" s="11"/>
      <c r="C98" s="11"/>
      <c r="D98" s="11"/>
      <c r="E98" s="11"/>
      <c r="F98" s="11"/>
      <c r="G98" s="12"/>
      <c r="H98" s="11"/>
      <c r="I98" s="11"/>
      <c r="J98" s="11"/>
      <c r="K98" s="11"/>
      <c r="L98" s="11"/>
      <c r="M98" s="11"/>
      <c r="N98" s="11"/>
      <c r="O98" s="11"/>
      <c r="P98" s="11"/>
      <c r="Q98" s="11"/>
      <c r="R98" s="11"/>
      <c r="S98" s="11"/>
    </row>
    <row r="99" spans="1:19">
      <c r="A99" s="11"/>
      <c r="B99" s="11"/>
      <c r="C99" s="11"/>
      <c r="D99" s="11"/>
      <c r="E99" s="11"/>
      <c r="F99" s="11"/>
      <c r="G99" s="12"/>
      <c r="H99" s="11"/>
      <c r="I99" s="11"/>
      <c r="J99" s="11"/>
      <c r="K99" s="11"/>
      <c r="L99" s="11"/>
      <c r="M99" s="11"/>
      <c r="N99" s="11"/>
      <c r="O99" s="11"/>
      <c r="P99" s="11"/>
      <c r="Q99" s="11"/>
      <c r="R99" s="11"/>
      <c r="S99" s="11"/>
    </row>
    <row r="100" spans="1:19">
      <c r="A100" s="11"/>
      <c r="B100" s="11"/>
      <c r="C100" s="11"/>
      <c r="D100" s="11"/>
      <c r="E100" s="11"/>
      <c r="F100" s="11"/>
      <c r="G100" s="12"/>
      <c r="H100" s="11"/>
      <c r="I100" s="11"/>
      <c r="J100" s="11"/>
      <c r="K100" s="11"/>
      <c r="L100" s="11"/>
      <c r="M100" s="11"/>
      <c r="N100" s="11"/>
      <c r="O100" s="11"/>
      <c r="P100" s="11"/>
      <c r="Q100" s="11"/>
      <c r="R100" s="11"/>
      <c r="S100" s="11"/>
    </row>
    <row r="101" spans="1:19">
      <c r="A101" s="11"/>
      <c r="B101" s="11"/>
      <c r="C101" s="11"/>
      <c r="D101" s="11"/>
      <c r="E101" s="11"/>
      <c r="F101" s="11"/>
      <c r="G101" s="12"/>
      <c r="H101" s="11"/>
      <c r="I101" s="11"/>
      <c r="J101" s="11"/>
      <c r="K101" s="11"/>
      <c r="L101" s="11"/>
      <c r="M101" s="11"/>
      <c r="N101" s="11"/>
      <c r="O101" s="11"/>
      <c r="P101" s="11"/>
      <c r="Q101" s="11"/>
      <c r="R101" s="11"/>
      <c r="S101" s="11"/>
    </row>
    <row r="102" spans="1:19">
      <c r="A102" s="11"/>
      <c r="B102" s="11"/>
      <c r="C102" s="11"/>
      <c r="D102" s="11"/>
      <c r="E102" s="11"/>
      <c r="F102" s="11"/>
      <c r="G102" s="12"/>
      <c r="H102" s="11"/>
      <c r="I102" s="11"/>
      <c r="J102" s="11"/>
      <c r="K102" s="11"/>
      <c r="L102" s="11"/>
      <c r="M102" s="11"/>
      <c r="N102" s="11"/>
      <c r="O102" s="11"/>
      <c r="P102" s="11"/>
      <c r="Q102" s="11"/>
      <c r="R102" s="11"/>
      <c r="S102" s="11"/>
    </row>
    <row r="103" spans="1:19">
      <c r="A103" s="11"/>
      <c r="B103" s="11"/>
      <c r="C103" s="11"/>
      <c r="D103" s="11"/>
      <c r="E103" s="11"/>
      <c r="F103" s="11"/>
      <c r="G103" s="12"/>
      <c r="H103" s="11"/>
      <c r="I103" s="11"/>
      <c r="J103" s="11"/>
      <c r="K103" s="11"/>
      <c r="L103" s="11"/>
      <c r="M103" s="11"/>
      <c r="N103" s="11"/>
      <c r="O103" s="11"/>
      <c r="P103" s="11"/>
      <c r="Q103" s="11"/>
      <c r="R103" s="11"/>
      <c r="S103" s="11"/>
    </row>
    <row r="104" spans="1:19">
      <c r="A104" s="11"/>
      <c r="B104" s="11"/>
      <c r="C104" s="11"/>
      <c r="D104" s="11"/>
      <c r="E104" s="11"/>
      <c r="F104" s="11"/>
      <c r="G104" s="12"/>
      <c r="H104" s="11"/>
      <c r="I104" s="11"/>
      <c r="J104" s="11"/>
      <c r="K104" s="11"/>
      <c r="L104" s="11"/>
      <c r="M104" s="11"/>
      <c r="N104" s="11"/>
      <c r="O104" s="11"/>
      <c r="P104" s="11"/>
      <c r="Q104" s="11"/>
      <c r="R104" s="11"/>
      <c r="S104" s="11"/>
    </row>
    <row r="105" spans="1:19">
      <c r="A105" s="11"/>
      <c r="B105" s="11"/>
      <c r="C105" s="11"/>
      <c r="D105" s="11"/>
      <c r="E105" s="11"/>
      <c r="F105" s="11"/>
      <c r="G105" s="12"/>
      <c r="H105" s="11"/>
      <c r="I105" s="11"/>
      <c r="J105" s="11"/>
      <c r="K105" s="11"/>
      <c r="L105" s="11"/>
      <c r="M105" s="11"/>
      <c r="N105" s="11"/>
      <c r="O105" s="11"/>
      <c r="P105" s="11"/>
      <c r="Q105" s="11"/>
      <c r="R105" s="11"/>
      <c r="S105" s="11"/>
    </row>
    <row r="106" spans="1:19">
      <c r="A106" s="11"/>
      <c r="B106" s="11"/>
      <c r="C106" s="11"/>
      <c r="D106" s="11"/>
      <c r="E106" s="11"/>
      <c r="F106" s="11"/>
      <c r="G106" s="12"/>
      <c r="H106" s="11"/>
      <c r="I106" s="11"/>
      <c r="J106" s="11"/>
      <c r="K106" s="11"/>
      <c r="L106" s="11"/>
      <c r="M106" s="11"/>
      <c r="N106" s="11"/>
      <c r="O106" s="11"/>
      <c r="P106" s="11"/>
      <c r="Q106" s="11"/>
      <c r="R106" s="11"/>
      <c r="S106" s="11"/>
    </row>
    <row r="107" spans="1:19">
      <c r="A107" s="11"/>
      <c r="B107" s="11"/>
      <c r="C107" s="11"/>
      <c r="D107" s="11"/>
      <c r="E107" s="11"/>
      <c r="F107" s="11"/>
      <c r="G107" s="12"/>
      <c r="H107" s="11"/>
      <c r="I107" s="11"/>
      <c r="J107" s="11"/>
      <c r="K107" s="11"/>
      <c r="L107" s="11"/>
      <c r="M107" s="11"/>
      <c r="N107" s="11"/>
      <c r="O107" s="11"/>
      <c r="P107" s="11"/>
      <c r="Q107" s="11"/>
      <c r="R107" s="11"/>
      <c r="S107" s="11"/>
    </row>
    <row r="108" spans="1:19">
      <c r="A108" s="11"/>
      <c r="B108" s="11"/>
      <c r="C108" s="11"/>
      <c r="D108" s="11"/>
      <c r="E108" s="11"/>
      <c r="F108" s="11"/>
      <c r="G108" s="12"/>
      <c r="H108" s="11"/>
      <c r="I108" s="11"/>
      <c r="J108" s="11"/>
      <c r="K108" s="11"/>
      <c r="L108" s="11"/>
      <c r="M108" s="11"/>
      <c r="N108" s="11"/>
      <c r="O108" s="11"/>
      <c r="P108" s="11"/>
      <c r="Q108" s="11"/>
      <c r="R108" s="11"/>
      <c r="S108" s="11"/>
    </row>
    <row r="109" spans="1:19">
      <c r="A109" s="11"/>
      <c r="B109" s="11"/>
      <c r="C109" s="11"/>
      <c r="D109" s="11"/>
      <c r="E109" s="11"/>
      <c r="F109" s="11"/>
      <c r="G109" s="12"/>
      <c r="H109" s="11"/>
      <c r="I109" s="11"/>
      <c r="J109" s="11"/>
      <c r="K109" s="11"/>
      <c r="L109" s="11"/>
      <c r="M109" s="11"/>
      <c r="N109" s="11"/>
      <c r="O109" s="11"/>
      <c r="P109" s="11"/>
      <c r="Q109" s="11"/>
      <c r="R109" s="11"/>
      <c r="S109" s="11"/>
    </row>
    <row r="110" spans="1:19">
      <c r="A110" s="11"/>
      <c r="B110" s="11"/>
      <c r="C110" s="11"/>
      <c r="D110" s="11"/>
      <c r="E110" s="11"/>
      <c r="F110" s="11"/>
      <c r="G110" s="12"/>
      <c r="H110" s="11"/>
      <c r="I110" s="11"/>
      <c r="J110" s="11"/>
      <c r="K110" s="11"/>
      <c r="L110" s="11"/>
      <c r="M110" s="11"/>
      <c r="N110" s="11"/>
      <c r="O110" s="11"/>
      <c r="P110" s="11"/>
      <c r="Q110" s="11"/>
      <c r="R110" s="11"/>
      <c r="S110" s="11"/>
    </row>
    <row r="111" spans="1:19">
      <c r="A111" s="11"/>
      <c r="B111" s="11"/>
      <c r="C111" s="11"/>
      <c r="D111" s="11"/>
      <c r="E111" s="11"/>
      <c r="F111" s="11"/>
      <c r="G111" s="12"/>
      <c r="H111" s="11"/>
      <c r="I111" s="11"/>
      <c r="J111" s="11"/>
      <c r="K111" s="11"/>
      <c r="L111" s="11"/>
      <c r="M111" s="11"/>
      <c r="N111" s="11"/>
      <c r="O111" s="11"/>
      <c r="P111" s="11"/>
      <c r="Q111" s="11"/>
      <c r="R111" s="11"/>
      <c r="S111" s="11"/>
    </row>
    <row r="112" spans="1:19">
      <c r="A112" s="11"/>
      <c r="B112" s="11"/>
      <c r="C112" s="11"/>
      <c r="D112" s="11"/>
      <c r="E112" s="11"/>
      <c r="F112" s="11"/>
      <c r="G112" s="12"/>
      <c r="H112" s="11"/>
      <c r="I112" s="11"/>
      <c r="J112" s="11"/>
      <c r="K112" s="11"/>
      <c r="L112" s="11"/>
      <c r="M112" s="11"/>
      <c r="N112" s="11"/>
      <c r="O112" s="11"/>
      <c r="P112" s="11"/>
      <c r="Q112" s="11"/>
      <c r="R112" s="11"/>
      <c r="S112" s="11"/>
    </row>
    <row r="113" spans="1:19">
      <c r="A113" s="11"/>
      <c r="B113" s="11"/>
      <c r="C113" s="11"/>
      <c r="D113" s="11"/>
      <c r="E113" s="11"/>
      <c r="F113" s="11"/>
      <c r="G113" s="12"/>
      <c r="H113" s="11"/>
      <c r="I113" s="11"/>
      <c r="J113" s="11"/>
      <c r="K113" s="11"/>
      <c r="L113" s="11"/>
      <c r="M113" s="11"/>
      <c r="N113" s="11"/>
      <c r="O113" s="11"/>
      <c r="P113" s="11"/>
      <c r="Q113" s="11"/>
      <c r="R113" s="11"/>
      <c r="S113" s="11"/>
    </row>
    <row r="114" spans="1:19">
      <c r="A114" s="11"/>
      <c r="B114" s="11"/>
      <c r="C114" s="11"/>
      <c r="D114" s="11"/>
      <c r="E114" s="11"/>
      <c r="F114" s="11"/>
      <c r="G114" s="12"/>
      <c r="H114" s="11"/>
      <c r="I114" s="11"/>
      <c r="J114" s="11"/>
      <c r="K114" s="11"/>
      <c r="L114" s="11"/>
      <c r="M114" s="11"/>
      <c r="N114" s="11"/>
      <c r="O114" s="11"/>
      <c r="P114" s="11"/>
      <c r="Q114" s="11"/>
      <c r="R114" s="11"/>
      <c r="S114" s="11"/>
    </row>
    <row r="115" spans="1:19">
      <c r="A115" s="11"/>
      <c r="B115" s="11"/>
      <c r="C115" s="11"/>
      <c r="D115" s="11"/>
      <c r="E115" s="11"/>
      <c r="F115" s="11"/>
      <c r="G115" s="12"/>
      <c r="H115" s="11"/>
      <c r="I115" s="11"/>
      <c r="J115" s="11"/>
      <c r="K115" s="11"/>
      <c r="L115" s="11"/>
      <c r="M115" s="11"/>
      <c r="N115" s="11"/>
      <c r="O115" s="11"/>
      <c r="P115" s="11"/>
      <c r="Q115" s="11"/>
      <c r="R115" s="11"/>
      <c r="S115" s="11"/>
    </row>
    <row r="116" spans="1:19">
      <c r="A116" s="11"/>
      <c r="B116" s="11"/>
      <c r="C116" s="11"/>
      <c r="D116" s="11"/>
      <c r="E116" s="11"/>
      <c r="F116" s="11"/>
      <c r="G116" s="12"/>
      <c r="H116" s="11"/>
      <c r="I116" s="11"/>
      <c r="J116" s="11"/>
      <c r="K116" s="11"/>
      <c r="L116" s="11"/>
      <c r="M116" s="11"/>
      <c r="N116" s="11"/>
      <c r="O116" s="11"/>
      <c r="P116" s="11"/>
      <c r="Q116" s="11"/>
      <c r="R116" s="11"/>
      <c r="S116" s="11"/>
    </row>
    <row r="117" spans="1:19">
      <c r="A117" s="11"/>
      <c r="B117" s="11"/>
      <c r="C117" s="11"/>
      <c r="D117" s="11"/>
      <c r="E117" s="11"/>
      <c r="F117" s="11"/>
      <c r="G117" s="12"/>
      <c r="H117" s="11"/>
      <c r="I117" s="11"/>
      <c r="J117" s="11"/>
      <c r="K117" s="11"/>
      <c r="L117" s="11"/>
      <c r="M117" s="11"/>
      <c r="N117" s="11"/>
      <c r="O117" s="11"/>
      <c r="P117" s="11"/>
      <c r="Q117" s="11"/>
      <c r="R117" s="11"/>
      <c r="S117" s="11"/>
    </row>
    <row r="118" spans="1:19">
      <c r="A118" s="11"/>
      <c r="B118" s="11"/>
      <c r="C118" s="11"/>
      <c r="D118" s="11"/>
      <c r="E118" s="11"/>
      <c r="F118" s="11"/>
      <c r="G118" s="12"/>
      <c r="H118" s="11"/>
      <c r="I118" s="11"/>
      <c r="J118" s="11"/>
      <c r="K118" s="11"/>
      <c r="L118" s="11"/>
      <c r="M118" s="11"/>
      <c r="N118" s="11"/>
      <c r="O118" s="11"/>
      <c r="P118" s="11"/>
      <c r="Q118" s="11"/>
      <c r="R118" s="11"/>
      <c r="S118" s="11"/>
    </row>
    <row r="119" spans="1:19">
      <c r="A119" s="11"/>
      <c r="B119" s="11"/>
      <c r="C119" s="11"/>
      <c r="D119" s="11"/>
      <c r="E119" s="11"/>
      <c r="F119" s="11"/>
      <c r="G119" s="12"/>
      <c r="H119" s="11"/>
      <c r="I119" s="11"/>
      <c r="J119" s="11"/>
      <c r="K119" s="11"/>
      <c r="L119" s="11"/>
      <c r="M119" s="11"/>
      <c r="N119" s="11"/>
      <c r="O119" s="11"/>
      <c r="P119" s="11"/>
      <c r="Q119" s="11"/>
      <c r="R119" s="11"/>
      <c r="S119" s="11"/>
    </row>
    <row r="120" spans="1:19">
      <c r="A120" s="11"/>
      <c r="B120" s="11"/>
      <c r="C120" s="11"/>
      <c r="D120" s="11"/>
      <c r="E120" s="11"/>
      <c r="F120" s="11"/>
      <c r="G120" s="12"/>
      <c r="H120" s="11"/>
      <c r="I120" s="11"/>
      <c r="J120" s="11"/>
      <c r="K120" s="11"/>
      <c r="L120" s="11"/>
      <c r="M120" s="11"/>
      <c r="N120" s="11"/>
      <c r="O120" s="11"/>
      <c r="P120" s="11"/>
      <c r="Q120" s="11"/>
      <c r="R120" s="11"/>
      <c r="S120" s="11"/>
    </row>
    <row r="121" spans="1:19">
      <c r="A121" s="11"/>
      <c r="B121" s="11"/>
      <c r="C121" s="11"/>
      <c r="D121" s="11"/>
      <c r="E121" s="11"/>
      <c r="F121" s="11"/>
      <c r="G121" s="12"/>
      <c r="H121" s="11"/>
      <c r="I121" s="11"/>
      <c r="J121" s="11"/>
      <c r="K121" s="11"/>
      <c r="L121" s="11"/>
      <c r="M121" s="11"/>
      <c r="N121" s="11"/>
      <c r="O121" s="11"/>
      <c r="P121" s="11"/>
      <c r="Q121" s="11"/>
      <c r="R121" s="11"/>
      <c r="S121" s="11"/>
    </row>
    <row r="122" spans="1:19">
      <c r="A122" s="11"/>
      <c r="B122" s="11"/>
      <c r="C122" s="11"/>
      <c r="D122" s="11"/>
      <c r="E122" s="11"/>
      <c r="F122" s="11"/>
      <c r="G122" s="12"/>
      <c r="H122" s="11"/>
      <c r="I122" s="11"/>
      <c r="J122" s="11"/>
      <c r="K122" s="11"/>
      <c r="L122" s="11"/>
      <c r="M122" s="11"/>
      <c r="N122" s="11"/>
      <c r="O122" s="11"/>
      <c r="P122" s="11"/>
      <c r="Q122" s="11"/>
      <c r="R122" s="11"/>
      <c r="S122" s="11"/>
    </row>
    <row r="123" spans="1:19">
      <c r="A123" s="11"/>
      <c r="B123" s="11"/>
      <c r="C123" s="11"/>
      <c r="D123" s="11"/>
      <c r="E123" s="11"/>
      <c r="F123" s="11"/>
      <c r="G123" s="12"/>
      <c r="H123" s="11"/>
      <c r="I123" s="11"/>
      <c r="J123" s="11"/>
      <c r="K123" s="11"/>
      <c r="L123" s="11"/>
      <c r="M123" s="11"/>
      <c r="N123" s="11"/>
      <c r="O123" s="11"/>
      <c r="P123" s="11"/>
      <c r="Q123" s="11"/>
      <c r="R123" s="11"/>
      <c r="S123" s="11"/>
    </row>
    <row r="124" spans="1:19">
      <c r="A124" s="11"/>
      <c r="B124" s="11"/>
      <c r="C124" s="11"/>
      <c r="D124" s="11"/>
      <c r="E124" s="11"/>
      <c r="F124" s="11"/>
      <c r="G124" s="12"/>
      <c r="H124" s="11"/>
      <c r="I124" s="11"/>
      <c r="J124" s="11"/>
      <c r="K124" s="11"/>
      <c r="L124" s="11"/>
      <c r="M124" s="11"/>
      <c r="N124" s="11"/>
      <c r="O124" s="11"/>
      <c r="P124" s="11"/>
      <c r="Q124" s="11"/>
      <c r="R124" s="11"/>
      <c r="S124" s="11"/>
    </row>
    <row r="125" spans="1:19">
      <c r="A125" s="11"/>
      <c r="B125" s="11"/>
      <c r="C125" s="11"/>
      <c r="D125" s="11"/>
      <c r="E125" s="11"/>
      <c r="F125" s="11"/>
      <c r="G125" s="12"/>
      <c r="H125" s="11"/>
      <c r="I125" s="11"/>
      <c r="J125" s="11"/>
      <c r="K125" s="11"/>
      <c r="L125" s="11"/>
      <c r="M125" s="11"/>
      <c r="N125" s="11"/>
      <c r="O125" s="11"/>
      <c r="P125" s="11"/>
      <c r="Q125" s="11"/>
      <c r="R125" s="11"/>
      <c r="S125" s="11"/>
    </row>
    <row r="126" spans="1:19">
      <c r="A126" s="11"/>
      <c r="B126" s="11"/>
      <c r="C126" s="11"/>
      <c r="D126" s="11"/>
      <c r="E126" s="11"/>
      <c r="F126" s="11"/>
      <c r="G126" s="12"/>
      <c r="H126" s="11"/>
      <c r="I126" s="11"/>
      <c r="J126" s="11"/>
      <c r="K126" s="11"/>
      <c r="L126" s="11"/>
      <c r="M126" s="11"/>
      <c r="N126" s="11"/>
      <c r="O126" s="11"/>
      <c r="P126" s="11"/>
      <c r="Q126" s="11"/>
      <c r="R126" s="11"/>
      <c r="S126" s="11"/>
    </row>
    <row r="127" spans="1:19">
      <c r="A127" s="11"/>
      <c r="B127" s="11"/>
      <c r="C127" s="11"/>
      <c r="D127" s="11"/>
      <c r="E127" s="11"/>
      <c r="F127" s="11"/>
      <c r="G127" s="12"/>
      <c r="H127" s="11"/>
      <c r="I127" s="11"/>
      <c r="J127" s="11"/>
      <c r="K127" s="11"/>
      <c r="L127" s="11"/>
      <c r="M127" s="11"/>
      <c r="N127" s="11"/>
      <c r="O127" s="11"/>
      <c r="P127" s="11"/>
      <c r="Q127" s="11"/>
      <c r="R127" s="11"/>
      <c r="S127" s="11"/>
    </row>
    <row r="128" spans="1:19">
      <c r="A128" s="11"/>
      <c r="B128" s="11"/>
      <c r="C128" s="11"/>
      <c r="D128" s="11"/>
      <c r="E128" s="11"/>
      <c r="F128" s="11"/>
      <c r="G128" s="12"/>
      <c r="H128" s="11"/>
      <c r="I128" s="11"/>
      <c r="J128" s="11"/>
      <c r="K128" s="11"/>
      <c r="L128" s="11"/>
      <c r="M128" s="11"/>
      <c r="N128" s="11"/>
      <c r="O128" s="11"/>
      <c r="P128" s="11"/>
      <c r="Q128" s="11"/>
      <c r="R128" s="11"/>
      <c r="S128" s="11"/>
    </row>
    <row r="129" spans="1:19">
      <c r="A129" s="11"/>
      <c r="B129" s="11"/>
      <c r="C129" s="11"/>
      <c r="D129" s="11"/>
      <c r="E129" s="11"/>
      <c r="F129" s="11"/>
      <c r="G129" s="12"/>
      <c r="H129" s="11"/>
      <c r="I129" s="11"/>
      <c r="J129" s="11"/>
      <c r="K129" s="11"/>
      <c r="L129" s="11"/>
      <c r="M129" s="11"/>
      <c r="N129" s="11"/>
      <c r="O129" s="11"/>
      <c r="P129" s="11"/>
      <c r="Q129" s="11"/>
      <c r="R129" s="11"/>
      <c r="S129" s="11"/>
    </row>
    <row r="130" spans="1:19">
      <c r="A130" s="11"/>
      <c r="B130" s="11"/>
      <c r="C130" s="11"/>
      <c r="D130" s="11"/>
      <c r="E130" s="11"/>
      <c r="F130" s="11"/>
      <c r="G130" s="12"/>
      <c r="H130" s="11"/>
      <c r="I130" s="11"/>
      <c r="J130" s="11"/>
      <c r="K130" s="11"/>
      <c r="L130" s="11"/>
      <c r="M130" s="11"/>
      <c r="N130" s="11"/>
      <c r="O130" s="11"/>
      <c r="P130" s="11"/>
      <c r="Q130" s="11"/>
      <c r="R130" s="11"/>
      <c r="S130" s="11"/>
    </row>
    <row r="131" spans="1:19">
      <c r="A131" s="11"/>
      <c r="B131" s="11"/>
      <c r="C131" s="11"/>
      <c r="D131" s="11"/>
      <c r="E131" s="11"/>
      <c r="F131" s="11"/>
      <c r="G131" s="12"/>
      <c r="H131" s="11"/>
      <c r="I131" s="11"/>
      <c r="J131" s="11"/>
      <c r="K131" s="11"/>
      <c r="L131" s="11"/>
      <c r="M131" s="11"/>
      <c r="N131" s="11"/>
      <c r="O131" s="11"/>
      <c r="P131" s="11"/>
      <c r="Q131" s="11"/>
      <c r="R131" s="11"/>
      <c r="S131" s="11"/>
    </row>
    <row r="132" spans="1:19">
      <c r="A132" s="11"/>
      <c r="B132" s="11"/>
      <c r="C132" s="11"/>
      <c r="D132" s="11"/>
      <c r="E132" s="11"/>
      <c r="F132" s="11"/>
      <c r="G132" s="12"/>
      <c r="H132" s="11"/>
      <c r="I132" s="11"/>
      <c r="J132" s="11"/>
      <c r="K132" s="11"/>
      <c r="L132" s="11"/>
      <c r="M132" s="11"/>
      <c r="N132" s="11"/>
      <c r="O132" s="11"/>
      <c r="P132" s="11"/>
      <c r="Q132" s="11"/>
      <c r="R132" s="11"/>
      <c r="S132" s="11"/>
    </row>
    <row r="133" spans="1:19">
      <c r="A133" s="11"/>
      <c r="B133" s="11"/>
      <c r="C133" s="11"/>
      <c r="D133" s="11"/>
      <c r="E133" s="11"/>
      <c r="F133" s="11"/>
      <c r="G133" s="12"/>
      <c r="H133" s="11"/>
      <c r="I133" s="11"/>
      <c r="J133" s="11"/>
      <c r="K133" s="11"/>
      <c r="L133" s="11"/>
      <c r="M133" s="11"/>
      <c r="N133" s="11"/>
      <c r="O133" s="11"/>
      <c r="P133" s="11"/>
      <c r="Q133" s="11"/>
      <c r="R133" s="11"/>
      <c r="S133" s="11"/>
    </row>
    <row r="134" spans="1:19">
      <c r="A134" s="11"/>
      <c r="B134" s="11"/>
      <c r="C134" s="11"/>
      <c r="D134" s="11"/>
      <c r="E134" s="11"/>
      <c r="F134" s="11"/>
      <c r="G134" s="12"/>
      <c r="H134" s="11"/>
      <c r="I134" s="11"/>
      <c r="J134" s="11"/>
      <c r="K134" s="11"/>
      <c r="L134" s="11"/>
      <c r="M134" s="11"/>
      <c r="N134" s="11"/>
      <c r="O134" s="11"/>
      <c r="P134" s="11"/>
      <c r="Q134" s="11"/>
      <c r="R134" s="11"/>
      <c r="S134" s="11"/>
    </row>
    <row r="135" spans="1:19">
      <c r="A135" s="11"/>
      <c r="B135" s="11"/>
      <c r="C135" s="11"/>
      <c r="D135" s="11"/>
      <c r="E135" s="11"/>
      <c r="F135" s="11"/>
      <c r="G135" s="12"/>
      <c r="H135" s="11"/>
      <c r="I135" s="11"/>
      <c r="J135" s="11"/>
      <c r="K135" s="11"/>
      <c r="L135" s="11"/>
      <c r="M135" s="11"/>
      <c r="N135" s="11"/>
      <c r="O135" s="11"/>
      <c r="P135" s="11"/>
      <c r="Q135" s="11"/>
      <c r="R135" s="11"/>
      <c r="S135" s="11"/>
    </row>
    <row r="136" spans="1:19">
      <c r="A136" s="11"/>
      <c r="B136" s="11"/>
      <c r="C136" s="11"/>
      <c r="D136" s="11"/>
      <c r="E136" s="11"/>
      <c r="F136" s="11"/>
      <c r="G136" s="12"/>
      <c r="H136" s="11"/>
      <c r="I136" s="11"/>
      <c r="J136" s="11"/>
      <c r="K136" s="11"/>
      <c r="L136" s="11"/>
      <c r="M136" s="11"/>
      <c r="N136" s="11"/>
      <c r="O136" s="11"/>
      <c r="P136" s="11"/>
      <c r="Q136" s="11"/>
      <c r="R136" s="11"/>
      <c r="S136" s="11"/>
    </row>
    <row r="137" spans="1:19">
      <c r="A137" s="11"/>
      <c r="B137" s="11"/>
      <c r="C137" s="11"/>
      <c r="D137" s="11"/>
      <c r="E137" s="11"/>
      <c r="F137" s="11"/>
      <c r="G137" s="12"/>
      <c r="H137" s="11"/>
      <c r="I137" s="11"/>
      <c r="J137" s="11"/>
      <c r="K137" s="11"/>
      <c r="L137" s="11"/>
      <c r="M137" s="11"/>
      <c r="N137" s="11"/>
      <c r="O137" s="11"/>
      <c r="P137" s="11"/>
      <c r="Q137" s="11"/>
      <c r="R137" s="11"/>
      <c r="S137" s="11"/>
    </row>
    <row r="138" spans="1:19">
      <c r="A138" s="11"/>
      <c r="B138" s="11"/>
      <c r="C138" s="11"/>
      <c r="D138" s="11"/>
      <c r="E138" s="11"/>
      <c r="F138" s="11"/>
      <c r="G138" s="12"/>
      <c r="H138" s="11"/>
      <c r="I138" s="11"/>
      <c r="J138" s="11"/>
      <c r="K138" s="11"/>
      <c r="L138" s="11"/>
      <c r="M138" s="11"/>
      <c r="N138" s="11"/>
      <c r="O138" s="11"/>
      <c r="P138" s="11"/>
      <c r="Q138" s="11"/>
      <c r="R138" s="11"/>
      <c r="S138" s="11"/>
    </row>
    <row r="139" spans="1:19">
      <c r="A139" s="11"/>
      <c r="B139" s="11"/>
      <c r="C139" s="11"/>
      <c r="D139" s="11"/>
      <c r="E139" s="11"/>
      <c r="F139" s="11"/>
      <c r="G139" s="12"/>
      <c r="H139" s="11"/>
      <c r="I139" s="11"/>
      <c r="J139" s="11"/>
      <c r="K139" s="11"/>
      <c r="L139" s="11"/>
      <c r="M139" s="11"/>
      <c r="N139" s="11"/>
      <c r="O139" s="11"/>
      <c r="P139" s="11"/>
      <c r="Q139" s="11"/>
      <c r="R139" s="11"/>
      <c r="S139" s="11"/>
    </row>
    <row r="140" spans="1:19">
      <c r="A140" s="11"/>
      <c r="B140" s="11"/>
      <c r="C140" s="11"/>
      <c r="D140" s="11"/>
      <c r="E140" s="11"/>
      <c r="F140" s="11"/>
      <c r="G140" s="12"/>
      <c r="H140" s="11"/>
      <c r="I140" s="11"/>
      <c r="J140" s="11"/>
      <c r="K140" s="11"/>
      <c r="L140" s="11"/>
      <c r="M140" s="11"/>
      <c r="N140" s="11"/>
      <c r="O140" s="11"/>
      <c r="P140" s="11"/>
      <c r="Q140" s="11"/>
      <c r="R140" s="11"/>
      <c r="S140" s="11"/>
    </row>
    <row r="141" spans="1:19">
      <c r="A141" s="11"/>
      <c r="B141" s="11"/>
      <c r="C141" s="11"/>
      <c r="D141" s="11"/>
      <c r="E141" s="11"/>
      <c r="F141" s="11"/>
      <c r="G141" s="12"/>
      <c r="H141" s="11"/>
      <c r="I141" s="11"/>
      <c r="J141" s="11"/>
      <c r="K141" s="11"/>
      <c r="L141" s="11"/>
      <c r="M141" s="11"/>
      <c r="N141" s="11"/>
      <c r="O141" s="11"/>
      <c r="P141" s="11"/>
      <c r="Q141" s="11"/>
      <c r="R141" s="11"/>
      <c r="S141" s="11"/>
    </row>
    <row r="142" spans="1:19">
      <c r="A142" s="11"/>
      <c r="B142" s="11"/>
      <c r="C142" s="11"/>
      <c r="D142" s="11"/>
      <c r="E142" s="11"/>
      <c r="F142" s="11"/>
      <c r="G142" s="12"/>
      <c r="H142" s="11"/>
      <c r="I142" s="11"/>
      <c r="J142" s="11"/>
      <c r="K142" s="11"/>
      <c r="L142" s="11"/>
      <c r="M142" s="11"/>
      <c r="N142" s="11"/>
      <c r="O142" s="11"/>
      <c r="P142" s="11"/>
      <c r="Q142" s="11"/>
      <c r="R142" s="11"/>
      <c r="S142" s="11"/>
    </row>
    <row r="143" spans="1:19">
      <c r="A143" s="11"/>
      <c r="B143" s="11"/>
      <c r="C143" s="11"/>
      <c r="D143" s="11"/>
      <c r="E143" s="11"/>
      <c r="F143" s="11"/>
      <c r="G143" s="12"/>
      <c r="H143" s="11"/>
      <c r="I143" s="11"/>
      <c r="J143" s="11"/>
      <c r="K143" s="11"/>
      <c r="L143" s="11"/>
      <c r="M143" s="11"/>
      <c r="N143" s="11"/>
      <c r="O143" s="11"/>
      <c r="P143" s="11"/>
      <c r="Q143" s="11"/>
      <c r="R143" s="11"/>
      <c r="S143" s="11"/>
    </row>
    <row r="144" spans="1:19">
      <c r="A144" s="11"/>
      <c r="B144" s="11"/>
      <c r="C144" s="11"/>
      <c r="D144" s="11"/>
      <c r="E144" s="11"/>
      <c r="F144" s="11"/>
      <c r="G144" s="12"/>
      <c r="H144" s="11"/>
      <c r="I144" s="11"/>
      <c r="J144" s="11"/>
      <c r="K144" s="11"/>
      <c r="L144" s="11"/>
      <c r="M144" s="11"/>
      <c r="N144" s="11"/>
      <c r="O144" s="11"/>
      <c r="P144" s="11"/>
      <c r="Q144" s="11"/>
      <c r="R144" s="11"/>
      <c r="S144" s="11"/>
    </row>
    <row r="145" spans="1:19">
      <c r="A145" s="11"/>
      <c r="B145" s="11"/>
      <c r="C145" s="11"/>
      <c r="D145" s="11"/>
      <c r="E145" s="11"/>
      <c r="F145" s="11"/>
      <c r="G145" s="12"/>
      <c r="H145" s="11"/>
      <c r="I145" s="11"/>
      <c r="J145" s="11"/>
      <c r="K145" s="11"/>
      <c r="L145" s="11"/>
      <c r="M145" s="11"/>
      <c r="N145" s="11"/>
      <c r="O145" s="11"/>
      <c r="P145" s="11"/>
      <c r="Q145" s="11"/>
      <c r="R145" s="11"/>
      <c r="S145" s="11"/>
    </row>
    <row r="146" spans="1:19">
      <c r="A146" s="11"/>
      <c r="B146" s="11"/>
      <c r="C146" s="11"/>
      <c r="D146" s="11"/>
      <c r="E146" s="11"/>
      <c r="F146" s="11"/>
      <c r="G146" s="12"/>
      <c r="H146" s="11"/>
      <c r="I146" s="11"/>
      <c r="J146" s="11"/>
      <c r="K146" s="11"/>
      <c r="L146" s="11"/>
      <c r="M146" s="11"/>
      <c r="N146" s="11"/>
      <c r="O146" s="11"/>
      <c r="P146" s="11"/>
      <c r="Q146" s="11"/>
      <c r="R146" s="11"/>
      <c r="S146" s="11"/>
    </row>
    <row r="147" spans="1:19">
      <c r="A147" s="11"/>
      <c r="B147" s="11"/>
      <c r="C147" s="11"/>
      <c r="D147" s="11"/>
      <c r="E147" s="11"/>
      <c r="F147" s="11"/>
      <c r="G147" s="12"/>
      <c r="H147" s="11"/>
      <c r="I147" s="11"/>
      <c r="J147" s="11"/>
      <c r="K147" s="11"/>
      <c r="L147" s="11"/>
      <c r="M147" s="11"/>
      <c r="N147" s="11"/>
      <c r="O147" s="11"/>
      <c r="P147" s="11"/>
      <c r="Q147" s="11"/>
      <c r="R147" s="11"/>
      <c r="S147" s="11"/>
    </row>
    <row r="148" spans="1:19">
      <c r="A148" s="11"/>
      <c r="B148" s="11"/>
      <c r="C148" s="11"/>
      <c r="D148" s="11"/>
      <c r="E148" s="11"/>
      <c r="F148" s="11"/>
      <c r="G148" s="12"/>
      <c r="H148" s="11"/>
      <c r="I148" s="11"/>
      <c r="J148" s="11"/>
      <c r="K148" s="11"/>
      <c r="L148" s="11"/>
      <c r="M148" s="11"/>
      <c r="N148" s="11"/>
      <c r="O148" s="11"/>
      <c r="P148" s="11"/>
      <c r="Q148" s="11"/>
      <c r="R148" s="11"/>
      <c r="S148" s="11"/>
    </row>
    <row r="149" spans="1:19">
      <c r="A149" s="11"/>
      <c r="B149" s="11"/>
      <c r="C149" s="11"/>
      <c r="D149" s="11"/>
      <c r="E149" s="11"/>
      <c r="F149" s="11"/>
      <c r="G149" s="12"/>
      <c r="H149" s="11"/>
      <c r="I149" s="11"/>
      <c r="J149" s="11"/>
      <c r="K149" s="11"/>
      <c r="L149" s="11"/>
      <c r="M149" s="11"/>
      <c r="N149" s="11"/>
      <c r="O149" s="11"/>
      <c r="P149" s="11"/>
      <c r="Q149" s="11"/>
      <c r="R149" s="11"/>
      <c r="S149" s="11"/>
    </row>
    <row r="150" spans="1:19">
      <c r="A150" s="11"/>
      <c r="B150" s="11"/>
      <c r="C150" s="11"/>
      <c r="D150" s="11"/>
      <c r="E150" s="11"/>
      <c r="F150" s="11"/>
      <c r="G150" s="12"/>
      <c r="H150" s="11"/>
      <c r="I150" s="11"/>
      <c r="J150" s="11"/>
      <c r="K150" s="11"/>
      <c r="L150" s="11"/>
      <c r="M150" s="11"/>
      <c r="N150" s="11"/>
      <c r="O150" s="11"/>
      <c r="P150" s="11"/>
      <c r="Q150" s="11"/>
      <c r="R150" s="11"/>
      <c r="S150" s="11"/>
    </row>
    <row r="151" spans="1:19">
      <c r="A151" s="11"/>
      <c r="B151" s="11"/>
      <c r="C151" s="11"/>
      <c r="D151" s="11"/>
      <c r="E151" s="11"/>
      <c r="F151" s="11"/>
      <c r="G151" s="12"/>
      <c r="H151" s="11"/>
      <c r="I151" s="11"/>
      <c r="J151" s="11"/>
      <c r="K151" s="11"/>
      <c r="L151" s="11"/>
      <c r="M151" s="11"/>
      <c r="N151" s="11"/>
      <c r="O151" s="11"/>
      <c r="P151" s="11"/>
      <c r="Q151" s="11"/>
      <c r="R151" s="11"/>
      <c r="S151" s="11"/>
    </row>
    <row r="152" spans="1:19">
      <c r="A152" s="11"/>
      <c r="B152" s="11"/>
      <c r="C152" s="11"/>
      <c r="D152" s="11"/>
      <c r="E152" s="11"/>
      <c r="F152" s="11"/>
      <c r="G152" s="12"/>
      <c r="H152" s="11"/>
      <c r="I152" s="11"/>
      <c r="J152" s="11"/>
      <c r="K152" s="11"/>
      <c r="L152" s="11"/>
      <c r="M152" s="11"/>
      <c r="N152" s="11"/>
      <c r="O152" s="11"/>
      <c r="P152" s="11"/>
      <c r="Q152" s="11"/>
      <c r="R152" s="11"/>
      <c r="S152" s="11"/>
    </row>
    <row r="153" spans="1:19">
      <c r="A153" s="11"/>
      <c r="B153" s="11"/>
      <c r="C153" s="11"/>
      <c r="D153" s="11"/>
      <c r="E153" s="11"/>
      <c r="F153" s="11"/>
      <c r="G153" s="12"/>
      <c r="H153" s="11"/>
      <c r="I153" s="11"/>
      <c r="J153" s="11"/>
      <c r="K153" s="11"/>
      <c r="L153" s="11"/>
      <c r="M153" s="11"/>
      <c r="N153" s="11"/>
      <c r="O153" s="11"/>
      <c r="P153" s="11"/>
      <c r="Q153" s="11"/>
      <c r="R153" s="11"/>
      <c r="S153" s="11"/>
    </row>
    <row r="154" spans="1:19">
      <c r="A154" s="11"/>
      <c r="B154" s="11"/>
      <c r="C154" s="11"/>
      <c r="D154" s="11"/>
      <c r="E154" s="11"/>
      <c r="F154" s="11"/>
      <c r="G154" s="12"/>
      <c r="H154" s="11"/>
      <c r="I154" s="11"/>
      <c r="J154" s="11"/>
      <c r="K154" s="11"/>
      <c r="L154" s="11"/>
      <c r="M154" s="11"/>
      <c r="N154" s="11"/>
      <c r="O154" s="11"/>
      <c r="P154" s="11"/>
      <c r="Q154" s="11"/>
      <c r="R154" s="11"/>
      <c r="S154" s="11"/>
    </row>
    <row r="155" spans="1:19">
      <c r="A155" s="11"/>
      <c r="B155" s="11"/>
      <c r="C155" s="11"/>
      <c r="D155" s="11"/>
      <c r="E155" s="11"/>
      <c r="F155" s="11"/>
      <c r="G155" s="12"/>
      <c r="H155" s="11"/>
      <c r="I155" s="11"/>
      <c r="J155" s="11"/>
      <c r="K155" s="11"/>
      <c r="L155" s="11"/>
      <c r="M155" s="11"/>
      <c r="N155" s="11"/>
      <c r="O155" s="11"/>
      <c r="P155" s="11"/>
      <c r="Q155" s="11"/>
      <c r="R155" s="11"/>
      <c r="S155" s="11"/>
    </row>
    <row r="156" spans="1:19">
      <c r="A156" s="11"/>
      <c r="B156" s="11"/>
      <c r="C156" s="11"/>
      <c r="D156" s="11"/>
      <c r="E156" s="11"/>
      <c r="F156" s="11"/>
      <c r="G156" s="12"/>
      <c r="H156" s="11"/>
      <c r="I156" s="11"/>
      <c r="J156" s="11"/>
      <c r="K156" s="11"/>
      <c r="L156" s="11"/>
      <c r="M156" s="11"/>
      <c r="N156" s="11"/>
      <c r="O156" s="11"/>
      <c r="P156" s="11"/>
      <c r="Q156" s="11"/>
      <c r="R156" s="11"/>
      <c r="S156" s="11"/>
    </row>
    <row r="157" spans="1:19">
      <c r="A157" s="11"/>
      <c r="B157" s="11"/>
      <c r="C157" s="11"/>
      <c r="D157" s="11"/>
      <c r="E157" s="11"/>
      <c r="F157" s="11"/>
      <c r="G157" s="12"/>
      <c r="H157" s="11"/>
      <c r="I157" s="11"/>
      <c r="J157" s="11"/>
      <c r="K157" s="11"/>
      <c r="L157" s="11"/>
      <c r="M157" s="11"/>
      <c r="N157" s="11"/>
      <c r="O157" s="11"/>
      <c r="P157" s="11"/>
      <c r="Q157" s="11"/>
      <c r="R157" s="11"/>
      <c r="S157" s="11"/>
    </row>
    <row r="158" spans="1:19">
      <c r="A158" s="11"/>
      <c r="B158" s="11"/>
      <c r="C158" s="11"/>
      <c r="D158" s="11"/>
      <c r="E158" s="11"/>
      <c r="F158" s="11"/>
      <c r="G158" s="12"/>
      <c r="H158" s="11"/>
      <c r="I158" s="11"/>
      <c r="J158" s="11"/>
      <c r="K158" s="11"/>
      <c r="L158" s="11"/>
      <c r="M158" s="11"/>
      <c r="N158" s="11"/>
      <c r="O158" s="11"/>
      <c r="P158" s="11"/>
      <c r="Q158" s="11"/>
      <c r="R158" s="11"/>
      <c r="S158" s="11"/>
    </row>
    <row r="159" spans="1:19">
      <c r="A159" s="11"/>
      <c r="B159" s="11"/>
      <c r="C159" s="11"/>
      <c r="D159" s="11"/>
      <c r="E159" s="11"/>
      <c r="F159" s="11"/>
      <c r="G159" s="12"/>
      <c r="H159" s="11"/>
      <c r="I159" s="11"/>
      <c r="J159" s="11"/>
      <c r="K159" s="11"/>
      <c r="L159" s="11"/>
      <c r="M159" s="11"/>
      <c r="N159" s="11"/>
      <c r="O159" s="11"/>
      <c r="P159" s="11"/>
      <c r="Q159" s="11"/>
      <c r="R159" s="11"/>
      <c r="S159" s="11"/>
    </row>
    <row r="160" spans="1:19">
      <c r="A160" s="11"/>
      <c r="B160" s="11"/>
      <c r="C160" s="11"/>
      <c r="D160" s="11"/>
      <c r="E160" s="11"/>
      <c r="F160" s="11"/>
      <c r="G160" s="12"/>
      <c r="H160" s="11"/>
      <c r="I160" s="11"/>
      <c r="J160" s="11"/>
      <c r="K160" s="11"/>
      <c r="L160" s="11"/>
      <c r="M160" s="11"/>
      <c r="N160" s="11"/>
      <c r="O160" s="11"/>
      <c r="P160" s="11"/>
      <c r="Q160" s="11"/>
      <c r="R160" s="11"/>
      <c r="S160" s="11"/>
    </row>
    <row r="161" spans="1:19">
      <c r="A161" s="11"/>
      <c r="B161" s="11"/>
      <c r="C161" s="11"/>
      <c r="D161" s="11"/>
      <c r="E161" s="11"/>
      <c r="F161" s="11"/>
      <c r="G161" s="12"/>
      <c r="H161" s="11"/>
      <c r="I161" s="11"/>
      <c r="J161" s="11"/>
      <c r="K161" s="11"/>
      <c r="L161" s="11"/>
      <c r="M161" s="11"/>
      <c r="N161" s="11"/>
      <c r="O161" s="11"/>
      <c r="P161" s="11"/>
      <c r="Q161" s="11"/>
      <c r="R161" s="11"/>
      <c r="S161" s="11"/>
    </row>
    <row r="162" spans="1:19">
      <c r="A162" s="11"/>
      <c r="B162" s="11"/>
      <c r="C162" s="11"/>
      <c r="D162" s="11"/>
      <c r="E162" s="11"/>
      <c r="F162" s="11"/>
      <c r="G162" s="12"/>
      <c r="H162" s="11"/>
      <c r="I162" s="11"/>
      <c r="J162" s="11"/>
      <c r="K162" s="11"/>
      <c r="L162" s="11"/>
      <c r="M162" s="11"/>
      <c r="N162" s="11"/>
      <c r="O162" s="11"/>
      <c r="P162" s="11"/>
      <c r="Q162" s="11"/>
      <c r="R162" s="11"/>
      <c r="S162" s="11"/>
    </row>
    <row r="163" spans="1:19">
      <c r="A163" s="11"/>
      <c r="B163" s="11"/>
      <c r="C163" s="11"/>
      <c r="D163" s="11"/>
      <c r="E163" s="11"/>
      <c r="F163" s="11"/>
      <c r="G163" s="12"/>
      <c r="H163" s="11"/>
      <c r="I163" s="11"/>
      <c r="J163" s="11"/>
      <c r="K163" s="11"/>
      <c r="L163" s="11"/>
      <c r="M163" s="11"/>
      <c r="N163" s="11"/>
      <c r="O163" s="11"/>
      <c r="P163" s="11"/>
      <c r="Q163" s="11"/>
      <c r="R163" s="11"/>
      <c r="S163" s="11"/>
    </row>
    <row r="164" spans="1:19">
      <c r="A164" s="11"/>
      <c r="B164" s="11"/>
      <c r="C164" s="11"/>
      <c r="D164" s="11"/>
      <c r="E164" s="11"/>
      <c r="F164" s="11"/>
      <c r="G164" s="12"/>
      <c r="H164" s="11"/>
      <c r="I164" s="11"/>
      <c r="J164" s="11"/>
      <c r="K164" s="11"/>
      <c r="L164" s="11"/>
      <c r="M164" s="11"/>
      <c r="N164" s="11"/>
      <c r="O164" s="11"/>
      <c r="P164" s="11"/>
      <c r="Q164" s="11"/>
      <c r="R164" s="11"/>
      <c r="S164" s="11"/>
    </row>
    <row r="165" spans="1:19">
      <c r="A165" s="11"/>
      <c r="B165" s="11"/>
      <c r="C165" s="11"/>
      <c r="D165" s="11"/>
      <c r="E165" s="11"/>
      <c r="F165" s="11"/>
      <c r="G165" s="12"/>
      <c r="H165" s="11"/>
      <c r="I165" s="11"/>
      <c r="J165" s="11"/>
      <c r="K165" s="11"/>
      <c r="L165" s="11"/>
      <c r="M165" s="11"/>
      <c r="N165" s="11"/>
      <c r="O165" s="11"/>
      <c r="P165" s="11"/>
      <c r="Q165" s="11"/>
      <c r="R165" s="11"/>
      <c r="S165" s="11"/>
    </row>
    <row r="166" spans="1:19">
      <c r="A166" s="11"/>
      <c r="B166" s="11"/>
      <c r="C166" s="11"/>
      <c r="D166" s="11"/>
      <c r="E166" s="11"/>
      <c r="F166" s="11"/>
      <c r="G166" s="12"/>
      <c r="H166" s="11"/>
      <c r="I166" s="11"/>
      <c r="J166" s="11"/>
      <c r="K166" s="11"/>
      <c r="L166" s="11"/>
      <c r="M166" s="11"/>
      <c r="N166" s="11"/>
      <c r="O166" s="11"/>
      <c r="P166" s="11"/>
      <c r="Q166" s="11"/>
      <c r="R166" s="11"/>
      <c r="S166" s="11"/>
    </row>
    <row r="167" spans="1:19">
      <c r="A167" s="11"/>
      <c r="B167" s="11"/>
      <c r="C167" s="11"/>
      <c r="D167" s="11"/>
      <c r="E167" s="11"/>
      <c r="F167" s="11"/>
      <c r="G167" s="12"/>
      <c r="H167" s="11"/>
      <c r="I167" s="11"/>
      <c r="J167" s="11"/>
      <c r="K167" s="11"/>
      <c r="L167" s="11"/>
      <c r="M167" s="11"/>
      <c r="N167" s="11"/>
      <c r="O167" s="11"/>
      <c r="P167" s="11"/>
      <c r="Q167" s="11"/>
      <c r="R167" s="11"/>
      <c r="S167" s="11"/>
    </row>
    <row r="168" spans="1:19">
      <c r="A168" s="11"/>
      <c r="B168" s="11"/>
      <c r="C168" s="11"/>
      <c r="D168" s="11"/>
      <c r="E168" s="11"/>
      <c r="F168" s="11"/>
      <c r="G168" s="12"/>
      <c r="H168" s="11"/>
      <c r="I168" s="11"/>
      <c r="J168" s="11"/>
      <c r="K168" s="11"/>
      <c r="L168" s="11"/>
      <c r="M168" s="11"/>
      <c r="N168" s="11"/>
      <c r="O168" s="11"/>
      <c r="P168" s="11"/>
      <c r="Q168" s="11"/>
      <c r="R168" s="11"/>
      <c r="S168" s="11"/>
    </row>
    <row r="169" spans="1:19">
      <c r="A169" s="11"/>
      <c r="B169" s="11"/>
      <c r="C169" s="11"/>
      <c r="D169" s="11"/>
      <c r="E169" s="11"/>
      <c r="F169" s="11"/>
      <c r="G169" s="12"/>
      <c r="H169" s="11"/>
      <c r="I169" s="11"/>
      <c r="J169" s="11"/>
      <c r="K169" s="11"/>
      <c r="L169" s="11"/>
      <c r="M169" s="11"/>
      <c r="N169" s="11"/>
      <c r="O169" s="11"/>
      <c r="P169" s="11"/>
      <c r="Q169" s="11"/>
      <c r="R169" s="11"/>
      <c r="S169" s="11"/>
    </row>
    <row r="170" spans="1:19">
      <c r="A170" s="11"/>
      <c r="B170" s="11"/>
      <c r="C170" s="11"/>
      <c r="D170" s="11"/>
      <c r="E170" s="11"/>
      <c r="F170" s="11"/>
      <c r="G170" s="12"/>
      <c r="H170" s="11"/>
      <c r="I170" s="11"/>
      <c r="J170" s="11"/>
      <c r="K170" s="11"/>
      <c r="L170" s="11"/>
      <c r="M170" s="11"/>
      <c r="N170" s="11"/>
      <c r="O170" s="11"/>
      <c r="P170" s="11"/>
      <c r="Q170" s="11"/>
      <c r="R170" s="11"/>
      <c r="S170" s="11"/>
    </row>
    <row r="171" spans="1:19">
      <c r="A171" s="11"/>
      <c r="B171" s="11"/>
      <c r="C171" s="11"/>
      <c r="D171" s="11"/>
      <c r="E171" s="11"/>
      <c r="F171" s="11"/>
      <c r="G171" s="12"/>
      <c r="H171" s="11"/>
      <c r="I171" s="11"/>
      <c r="J171" s="11"/>
      <c r="K171" s="11"/>
      <c r="L171" s="11"/>
      <c r="M171" s="11"/>
      <c r="N171" s="11"/>
      <c r="O171" s="11"/>
      <c r="P171" s="11"/>
      <c r="Q171" s="11"/>
      <c r="R171" s="11"/>
      <c r="S171" s="11"/>
    </row>
    <row r="172" spans="1:19">
      <c r="A172" s="11"/>
      <c r="B172" s="11"/>
      <c r="C172" s="11"/>
      <c r="D172" s="11"/>
      <c r="E172" s="11"/>
      <c r="F172" s="11"/>
      <c r="G172" s="12"/>
      <c r="H172" s="11"/>
      <c r="I172" s="11"/>
      <c r="J172" s="11"/>
      <c r="K172" s="11"/>
      <c r="L172" s="11"/>
      <c r="M172" s="11"/>
      <c r="N172" s="11"/>
      <c r="O172" s="11"/>
      <c r="P172" s="11"/>
      <c r="Q172" s="11"/>
      <c r="R172" s="11"/>
      <c r="S172" s="11"/>
    </row>
    <row r="173" spans="1:19">
      <c r="A173" s="11"/>
      <c r="B173" s="11"/>
      <c r="C173" s="11"/>
      <c r="D173" s="11"/>
      <c r="E173" s="11"/>
      <c r="F173" s="11"/>
      <c r="G173" s="12"/>
      <c r="H173" s="11"/>
      <c r="I173" s="11"/>
      <c r="J173" s="11"/>
      <c r="K173" s="11"/>
      <c r="L173" s="11"/>
      <c r="M173" s="11"/>
      <c r="N173" s="11"/>
      <c r="O173" s="11"/>
      <c r="P173" s="11"/>
      <c r="Q173" s="11"/>
      <c r="R173" s="11"/>
      <c r="S173" s="11"/>
    </row>
    <row r="174" spans="1:19">
      <c r="A174" s="11"/>
      <c r="B174" s="11"/>
      <c r="C174" s="11"/>
      <c r="D174" s="11"/>
      <c r="E174" s="11"/>
      <c r="F174" s="11"/>
      <c r="G174" s="12"/>
      <c r="H174" s="11"/>
      <c r="I174" s="11"/>
      <c r="J174" s="11"/>
      <c r="K174" s="11"/>
      <c r="L174" s="11"/>
      <c r="M174" s="11"/>
      <c r="N174" s="11"/>
      <c r="O174" s="11"/>
      <c r="P174" s="11"/>
      <c r="Q174" s="11"/>
      <c r="R174" s="11"/>
      <c r="S174" s="11"/>
    </row>
    <row r="175" spans="1:19">
      <c r="A175" s="11"/>
      <c r="B175" s="11"/>
      <c r="C175" s="11"/>
      <c r="D175" s="11"/>
      <c r="E175" s="11"/>
      <c r="F175" s="11"/>
      <c r="G175" s="12"/>
      <c r="H175" s="11"/>
      <c r="I175" s="11"/>
      <c r="J175" s="11"/>
      <c r="K175" s="11"/>
      <c r="L175" s="11"/>
      <c r="M175" s="11"/>
      <c r="N175" s="11"/>
      <c r="O175" s="11"/>
      <c r="P175" s="11"/>
      <c r="Q175" s="11"/>
      <c r="R175" s="11"/>
      <c r="S175" s="11"/>
    </row>
    <row r="176" spans="1:19">
      <c r="A176" s="11"/>
      <c r="B176" s="11"/>
      <c r="C176" s="11"/>
      <c r="D176" s="11"/>
      <c r="E176" s="11"/>
      <c r="F176" s="11"/>
      <c r="G176" s="12"/>
      <c r="H176" s="11"/>
      <c r="I176" s="11"/>
      <c r="J176" s="11"/>
      <c r="K176" s="11"/>
      <c r="L176" s="11"/>
      <c r="M176" s="11"/>
      <c r="N176" s="11"/>
      <c r="O176" s="11"/>
      <c r="P176" s="11"/>
      <c r="Q176" s="11"/>
      <c r="R176" s="11"/>
      <c r="S176" s="11"/>
    </row>
    <row r="177" spans="1:19">
      <c r="A177" s="11"/>
      <c r="B177" s="11"/>
      <c r="C177" s="11"/>
      <c r="D177" s="11"/>
      <c r="E177" s="11"/>
      <c r="F177" s="11"/>
      <c r="G177" s="12"/>
      <c r="H177" s="11"/>
      <c r="I177" s="11"/>
      <c r="J177" s="11"/>
      <c r="K177" s="11"/>
      <c r="L177" s="11"/>
      <c r="M177" s="11"/>
      <c r="N177" s="11"/>
      <c r="O177" s="11"/>
      <c r="P177" s="11"/>
      <c r="Q177" s="11"/>
      <c r="R177" s="11"/>
      <c r="S177" s="11"/>
    </row>
    <row r="178" spans="1:19">
      <c r="A178" s="11"/>
      <c r="B178" s="11"/>
      <c r="C178" s="11"/>
      <c r="D178" s="11"/>
      <c r="E178" s="11"/>
      <c r="F178" s="11"/>
      <c r="G178" s="12"/>
      <c r="H178" s="11"/>
      <c r="I178" s="11"/>
      <c r="J178" s="11"/>
      <c r="K178" s="11"/>
      <c r="L178" s="11"/>
      <c r="M178" s="11"/>
      <c r="N178" s="11"/>
      <c r="O178" s="11"/>
      <c r="P178" s="11"/>
      <c r="Q178" s="11"/>
      <c r="R178" s="11"/>
      <c r="S178" s="11"/>
    </row>
    <row r="179" spans="1:19">
      <c r="A179" s="11"/>
      <c r="B179" s="11"/>
      <c r="C179" s="11"/>
      <c r="D179" s="11"/>
      <c r="E179" s="11"/>
      <c r="F179" s="11"/>
      <c r="G179" s="12"/>
      <c r="H179" s="11"/>
      <c r="I179" s="11"/>
      <c r="J179" s="11"/>
      <c r="K179" s="11"/>
      <c r="L179" s="11"/>
      <c r="M179" s="11"/>
      <c r="N179" s="11"/>
      <c r="O179" s="11"/>
      <c r="P179" s="11"/>
      <c r="Q179" s="11"/>
      <c r="R179" s="11"/>
      <c r="S179" s="11"/>
    </row>
    <row r="180" spans="1:19">
      <c r="A180" s="11"/>
      <c r="B180" s="11"/>
      <c r="C180" s="11"/>
      <c r="D180" s="11"/>
      <c r="E180" s="11"/>
      <c r="F180" s="11"/>
      <c r="G180" s="12"/>
      <c r="H180" s="11"/>
      <c r="I180" s="11"/>
      <c r="J180" s="11"/>
      <c r="K180" s="11"/>
      <c r="L180" s="11"/>
      <c r="M180" s="11"/>
      <c r="N180" s="11"/>
      <c r="O180" s="11"/>
      <c r="P180" s="11"/>
      <c r="Q180" s="11"/>
      <c r="R180" s="11"/>
      <c r="S180" s="11"/>
    </row>
    <row r="181" spans="1:19">
      <c r="A181" s="11"/>
      <c r="B181" s="11"/>
      <c r="C181" s="11"/>
      <c r="D181" s="11"/>
      <c r="E181" s="11"/>
      <c r="F181" s="11"/>
      <c r="G181" s="12"/>
      <c r="H181" s="11"/>
      <c r="I181" s="11"/>
      <c r="J181" s="11"/>
      <c r="K181" s="11"/>
      <c r="L181" s="11"/>
      <c r="M181" s="11"/>
      <c r="N181" s="11"/>
      <c r="O181" s="11"/>
      <c r="P181" s="11"/>
      <c r="Q181" s="11"/>
      <c r="R181" s="11"/>
      <c r="S181" s="11"/>
    </row>
    <row r="182" spans="1:19">
      <c r="A182" s="11"/>
      <c r="B182" s="11"/>
      <c r="C182" s="11"/>
      <c r="D182" s="11"/>
      <c r="E182" s="11"/>
      <c r="F182" s="11"/>
      <c r="G182" s="12"/>
      <c r="H182" s="11"/>
      <c r="I182" s="11"/>
      <c r="J182" s="11"/>
      <c r="K182" s="11"/>
      <c r="L182" s="11"/>
      <c r="M182" s="11"/>
      <c r="N182" s="11"/>
      <c r="O182" s="11"/>
      <c r="P182" s="11"/>
      <c r="Q182" s="11"/>
      <c r="R182" s="11"/>
      <c r="S182" s="11"/>
    </row>
    <row r="183" spans="1:19">
      <c r="A183" s="11"/>
      <c r="B183" s="11"/>
      <c r="C183" s="11"/>
      <c r="D183" s="11"/>
      <c r="E183" s="11"/>
      <c r="F183" s="11"/>
      <c r="G183" s="12"/>
      <c r="H183" s="11"/>
      <c r="I183" s="11"/>
      <c r="J183" s="11"/>
      <c r="K183" s="11"/>
      <c r="L183" s="11"/>
      <c r="M183" s="11"/>
      <c r="N183" s="11"/>
      <c r="O183" s="11"/>
      <c r="P183" s="11"/>
      <c r="Q183" s="11"/>
      <c r="R183" s="11"/>
      <c r="S183" s="11"/>
    </row>
    <row r="184" spans="1:19">
      <c r="A184" s="11"/>
      <c r="B184" s="11"/>
      <c r="C184" s="11"/>
      <c r="D184" s="11"/>
      <c r="E184" s="11"/>
      <c r="F184" s="11"/>
      <c r="G184" s="12"/>
      <c r="H184" s="11"/>
      <c r="I184" s="11"/>
      <c r="J184" s="11"/>
      <c r="K184" s="11"/>
      <c r="L184" s="11"/>
      <c r="M184" s="11"/>
      <c r="N184" s="11"/>
      <c r="O184" s="11"/>
      <c r="P184" s="11"/>
      <c r="Q184" s="11"/>
      <c r="R184" s="11"/>
      <c r="S184" s="11"/>
    </row>
    <row r="185" spans="1:19">
      <c r="A185" s="11"/>
      <c r="B185" s="11"/>
      <c r="C185" s="11"/>
      <c r="D185" s="11"/>
      <c r="E185" s="11"/>
      <c r="F185" s="11"/>
      <c r="G185" s="12"/>
      <c r="H185" s="11"/>
      <c r="I185" s="11"/>
      <c r="J185" s="11"/>
      <c r="K185" s="11"/>
      <c r="L185" s="11"/>
      <c r="M185" s="11"/>
      <c r="N185" s="11"/>
      <c r="O185" s="11"/>
      <c r="P185" s="11"/>
      <c r="Q185" s="11"/>
      <c r="R185" s="11"/>
      <c r="S185" s="11"/>
    </row>
    <row r="186" spans="1:19">
      <c r="A186" s="11"/>
      <c r="B186" s="11"/>
      <c r="C186" s="11"/>
      <c r="D186" s="11"/>
      <c r="E186" s="11"/>
      <c r="F186" s="11"/>
      <c r="G186" s="12"/>
      <c r="H186" s="11"/>
      <c r="I186" s="11"/>
      <c r="J186" s="11"/>
      <c r="K186" s="11"/>
      <c r="L186" s="11"/>
      <c r="M186" s="11"/>
      <c r="N186" s="11"/>
      <c r="O186" s="11"/>
      <c r="P186" s="11"/>
      <c r="Q186" s="11"/>
      <c r="R186" s="11"/>
      <c r="S186" s="11"/>
    </row>
    <row r="187" spans="1:19">
      <c r="A187" s="11"/>
      <c r="B187" s="11"/>
      <c r="C187" s="11"/>
      <c r="D187" s="11"/>
      <c r="E187" s="11"/>
      <c r="F187" s="11"/>
      <c r="G187" s="12"/>
      <c r="H187" s="11"/>
      <c r="I187" s="11"/>
      <c r="J187" s="11"/>
      <c r="K187" s="11"/>
      <c r="L187" s="11"/>
      <c r="M187" s="11"/>
      <c r="N187" s="11"/>
      <c r="O187" s="11"/>
      <c r="P187" s="11"/>
      <c r="Q187" s="11"/>
      <c r="R187" s="11"/>
      <c r="S187" s="11"/>
    </row>
    <row r="188" spans="1:19">
      <c r="A188" s="11"/>
      <c r="B188" s="11"/>
      <c r="C188" s="11"/>
      <c r="D188" s="11"/>
      <c r="E188" s="11"/>
      <c r="F188" s="11"/>
      <c r="G188" s="12"/>
      <c r="H188" s="11"/>
      <c r="I188" s="11"/>
      <c r="J188" s="11"/>
      <c r="K188" s="11"/>
      <c r="L188" s="11"/>
      <c r="M188" s="11"/>
      <c r="N188" s="11"/>
      <c r="O188" s="11"/>
      <c r="P188" s="11"/>
      <c r="Q188" s="11"/>
      <c r="R188" s="11"/>
      <c r="S188" s="11"/>
    </row>
    <row r="189" spans="1:19">
      <c r="A189" s="11"/>
      <c r="B189" s="11"/>
      <c r="C189" s="11"/>
      <c r="D189" s="11"/>
      <c r="E189" s="11"/>
      <c r="F189" s="11"/>
      <c r="G189" s="12"/>
      <c r="H189" s="11"/>
      <c r="I189" s="11"/>
      <c r="J189" s="11"/>
      <c r="K189" s="11"/>
      <c r="L189" s="11"/>
      <c r="M189" s="11"/>
      <c r="N189" s="11"/>
      <c r="O189" s="11"/>
      <c r="P189" s="11"/>
      <c r="Q189" s="11"/>
      <c r="R189" s="11"/>
      <c r="S189" s="11"/>
    </row>
    <row r="190" spans="1:19">
      <c r="A190" s="11"/>
      <c r="B190" s="11"/>
      <c r="C190" s="11"/>
      <c r="D190" s="11"/>
      <c r="E190" s="11"/>
      <c r="F190" s="11"/>
      <c r="G190" s="12"/>
      <c r="H190" s="11"/>
      <c r="I190" s="11"/>
      <c r="J190" s="11"/>
      <c r="K190" s="11"/>
      <c r="L190" s="11"/>
      <c r="M190" s="11"/>
      <c r="N190" s="11"/>
      <c r="O190" s="11"/>
      <c r="P190" s="11"/>
      <c r="Q190" s="11"/>
      <c r="R190" s="11"/>
      <c r="S190" s="11"/>
    </row>
    <row r="191" spans="1:19">
      <c r="A191" s="11"/>
      <c r="B191" s="11"/>
      <c r="C191" s="11"/>
      <c r="D191" s="11"/>
      <c r="E191" s="11"/>
      <c r="F191" s="11"/>
      <c r="G191" s="12"/>
      <c r="H191" s="11"/>
      <c r="I191" s="11"/>
      <c r="J191" s="11"/>
      <c r="K191" s="11"/>
      <c r="L191" s="11"/>
      <c r="M191" s="11"/>
      <c r="N191" s="11"/>
      <c r="O191" s="11"/>
      <c r="P191" s="11"/>
      <c r="Q191" s="11"/>
      <c r="R191" s="11"/>
      <c r="S191" s="11"/>
    </row>
    <row r="192" spans="1:19">
      <c r="A192" s="11"/>
      <c r="B192" s="11"/>
      <c r="C192" s="11"/>
      <c r="D192" s="11"/>
      <c r="E192" s="11"/>
      <c r="F192" s="11"/>
      <c r="G192" s="12"/>
      <c r="H192" s="11"/>
      <c r="I192" s="11"/>
      <c r="J192" s="11"/>
      <c r="K192" s="11"/>
      <c r="L192" s="11"/>
      <c r="M192" s="11"/>
      <c r="N192" s="11"/>
      <c r="O192" s="11"/>
      <c r="P192" s="11"/>
      <c r="Q192" s="11"/>
      <c r="R192" s="11"/>
      <c r="S192" s="11"/>
    </row>
    <row r="193" spans="1:19">
      <c r="A193" s="11"/>
      <c r="B193" s="11"/>
      <c r="C193" s="11"/>
      <c r="D193" s="11"/>
      <c r="E193" s="11"/>
      <c r="F193" s="11"/>
      <c r="G193" s="12"/>
      <c r="H193" s="11"/>
      <c r="I193" s="11"/>
      <c r="J193" s="11"/>
      <c r="K193" s="11"/>
      <c r="L193" s="11"/>
      <c r="M193" s="11"/>
      <c r="N193" s="11"/>
      <c r="O193" s="11"/>
      <c r="P193" s="11"/>
      <c r="Q193" s="11"/>
      <c r="R193" s="11"/>
      <c r="S193" s="11"/>
    </row>
    <row r="194" spans="1:19">
      <c r="A194" s="11"/>
      <c r="B194" s="11"/>
      <c r="C194" s="11"/>
      <c r="D194" s="11"/>
      <c r="E194" s="11"/>
      <c r="F194" s="11"/>
      <c r="G194" s="12"/>
      <c r="H194" s="11"/>
      <c r="I194" s="11"/>
      <c r="J194" s="11"/>
      <c r="K194" s="11"/>
      <c r="L194" s="11"/>
      <c r="M194" s="11"/>
      <c r="N194" s="11"/>
      <c r="O194" s="11"/>
      <c r="P194" s="11"/>
      <c r="Q194" s="11"/>
      <c r="R194" s="11"/>
      <c r="S194" s="11"/>
    </row>
    <row r="195" spans="1:19">
      <c r="A195" s="11"/>
      <c r="B195" s="11"/>
      <c r="C195" s="11"/>
      <c r="D195" s="11"/>
      <c r="E195" s="11"/>
      <c r="F195" s="11"/>
      <c r="G195" s="12"/>
      <c r="H195" s="11"/>
      <c r="I195" s="11"/>
      <c r="J195" s="11"/>
      <c r="K195" s="11"/>
      <c r="L195" s="11"/>
      <c r="M195" s="11"/>
      <c r="N195" s="11"/>
      <c r="O195" s="11"/>
      <c r="P195" s="11"/>
      <c r="Q195" s="11"/>
      <c r="R195" s="11"/>
      <c r="S195" s="11"/>
    </row>
    <row r="196" spans="1:19">
      <c r="A196" s="11"/>
      <c r="B196" s="11"/>
      <c r="C196" s="11"/>
      <c r="D196" s="11"/>
      <c r="E196" s="11"/>
      <c r="F196" s="11"/>
      <c r="G196" s="12"/>
      <c r="H196" s="11"/>
      <c r="I196" s="11"/>
      <c r="J196" s="11"/>
      <c r="K196" s="11"/>
      <c r="L196" s="11"/>
      <c r="M196" s="11"/>
      <c r="N196" s="11"/>
      <c r="O196" s="11"/>
      <c r="P196" s="11"/>
      <c r="Q196" s="11"/>
      <c r="R196" s="11"/>
      <c r="S196" s="11"/>
    </row>
    <row r="197" spans="1:19">
      <c r="A197" s="11"/>
      <c r="B197" s="11"/>
      <c r="C197" s="11"/>
      <c r="D197" s="11"/>
      <c r="E197" s="11"/>
      <c r="F197" s="11"/>
      <c r="G197" s="12"/>
      <c r="H197" s="11"/>
      <c r="I197" s="11"/>
      <c r="J197" s="11"/>
      <c r="K197" s="11"/>
      <c r="L197" s="11"/>
      <c r="M197" s="11"/>
      <c r="N197" s="11"/>
      <c r="O197" s="11"/>
      <c r="P197" s="11"/>
      <c r="Q197" s="11"/>
      <c r="R197" s="11"/>
      <c r="S197" s="11"/>
    </row>
    <row r="198" spans="1:19">
      <c r="A198" s="11"/>
      <c r="B198" s="11"/>
      <c r="C198" s="11"/>
      <c r="D198" s="11"/>
      <c r="E198" s="11"/>
      <c r="F198" s="11"/>
      <c r="G198" s="12"/>
      <c r="H198" s="11"/>
      <c r="I198" s="11"/>
      <c r="J198" s="11"/>
      <c r="K198" s="11"/>
      <c r="L198" s="11"/>
      <c r="M198" s="11"/>
      <c r="N198" s="11"/>
      <c r="O198" s="11"/>
      <c r="P198" s="11"/>
      <c r="Q198" s="11"/>
      <c r="R198" s="11"/>
      <c r="S198" s="11"/>
    </row>
    <row r="199" spans="1:19">
      <c r="A199" s="11"/>
      <c r="B199" s="11"/>
      <c r="C199" s="11"/>
      <c r="D199" s="11"/>
      <c r="E199" s="11"/>
      <c r="F199" s="11"/>
      <c r="G199" s="12"/>
      <c r="H199" s="11"/>
      <c r="I199" s="11"/>
      <c r="J199" s="11"/>
      <c r="K199" s="11"/>
      <c r="L199" s="11"/>
      <c r="M199" s="11"/>
      <c r="N199" s="11"/>
      <c r="O199" s="11"/>
      <c r="P199" s="11"/>
      <c r="Q199" s="11"/>
      <c r="R199" s="11"/>
      <c r="S199" s="11"/>
    </row>
    <row r="200" spans="1:19">
      <c r="A200" s="11"/>
      <c r="B200" s="11"/>
      <c r="C200" s="11"/>
      <c r="D200" s="11"/>
      <c r="E200" s="11"/>
      <c r="F200" s="11"/>
      <c r="G200" s="12"/>
      <c r="H200" s="11"/>
      <c r="I200" s="11"/>
      <c r="J200" s="11"/>
      <c r="K200" s="11"/>
      <c r="L200" s="11"/>
      <c r="M200" s="11"/>
      <c r="N200" s="11"/>
      <c r="O200" s="11"/>
      <c r="P200" s="11"/>
      <c r="Q200" s="11"/>
      <c r="R200" s="11"/>
      <c r="S200" s="11"/>
    </row>
    <row r="201" spans="1:19">
      <c r="A201" s="11"/>
      <c r="B201" s="11"/>
      <c r="C201" s="11"/>
      <c r="D201" s="11"/>
      <c r="E201" s="11"/>
      <c r="F201" s="11"/>
      <c r="G201" s="12"/>
      <c r="H201" s="11"/>
      <c r="I201" s="11"/>
      <c r="J201" s="11"/>
      <c r="K201" s="11"/>
      <c r="L201" s="11"/>
      <c r="M201" s="11"/>
      <c r="N201" s="11"/>
      <c r="O201" s="11"/>
      <c r="P201" s="11"/>
      <c r="Q201" s="11"/>
      <c r="R201" s="11"/>
      <c r="S201" s="11"/>
    </row>
    <row r="202" spans="1:19">
      <c r="A202" s="11"/>
      <c r="B202" s="11"/>
      <c r="C202" s="11"/>
      <c r="D202" s="11"/>
      <c r="E202" s="11"/>
      <c r="F202" s="11"/>
      <c r="G202" s="12"/>
      <c r="H202" s="11"/>
      <c r="I202" s="11"/>
      <c r="J202" s="11"/>
      <c r="K202" s="11"/>
      <c r="L202" s="11"/>
      <c r="M202" s="11"/>
      <c r="N202" s="11"/>
      <c r="O202" s="11"/>
      <c r="P202" s="11"/>
      <c r="Q202" s="11"/>
      <c r="R202" s="11"/>
      <c r="S202" s="11"/>
    </row>
    <row r="203" spans="1:19">
      <c r="A203" s="11"/>
      <c r="B203" s="11"/>
      <c r="C203" s="11"/>
      <c r="D203" s="11"/>
      <c r="E203" s="11"/>
      <c r="F203" s="11"/>
      <c r="G203" s="12"/>
      <c r="H203" s="11"/>
      <c r="I203" s="11"/>
      <c r="J203" s="11"/>
      <c r="K203" s="11"/>
      <c r="L203" s="11"/>
      <c r="M203" s="11"/>
      <c r="N203" s="11"/>
      <c r="O203" s="11"/>
      <c r="P203" s="11"/>
      <c r="Q203" s="11"/>
      <c r="R203" s="11"/>
      <c r="S203" s="11"/>
    </row>
    <row r="204" spans="1:19">
      <c r="A204" s="11"/>
      <c r="B204" s="11"/>
      <c r="C204" s="11"/>
      <c r="D204" s="11"/>
      <c r="E204" s="11"/>
      <c r="F204" s="11"/>
      <c r="G204" s="12"/>
      <c r="H204" s="11"/>
      <c r="I204" s="11"/>
      <c r="J204" s="11"/>
      <c r="K204" s="11"/>
      <c r="L204" s="11"/>
      <c r="M204" s="11"/>
      <c r="N204" s="11"/>
      <c r="O204" s="11"/>
      <c r="P204" s="11"/>
      <c r="Q204" s="11"/>
      <c r="R204" s="11"/>
      <c r="S204" s="11"/>
    </row>
    <row r="205" spans="1:19">
      <c r="A205" s="11"/>
      <c r="B205" s="11"/>
      <c r="C205" s="11"/>
      <c r="D205" s="11"/>
      <c r="E205" s="11"/>
      <c r="F205" s="11"/>
      <c r="G205" s="12"/>
      <c r="H205" s="11"/>
      <c r="I205" s="11"/>
      <c r="J205" s="11"/>
      <c r="K205" s="11"/>
      <c r="L205" s="11"/>
      <c r="M205" s="11"/>
      <c r="N205" s="11"/>
      <c r="O205" s="11"/>
      <c r="P205" s="11"/>
      <c r="Q205" s="11"/>
      <c r="R205" s="11"/>
      <c r="S205" s="11"/>
    </row>
    <row r="206" spans="1:19">
      <c r="A206" s="11"/>
      <c r="B206" s="11"/>
      <c r="C206" s="11"/>
      <c r="D206" s="11"/>
      <c r="E206" s="11"/>
      <c r="F206" s="11"/>
      <c r="G206" s="12"/>
      <c r="H206" s="11"/>
      <c r="I206" s="11"/>
      <c r="J206" s="11"/>
      <c r="K206" s="11"/>
      <c r="L206" s="11"/>
      <c r="M206" s="11"/>
      <c r="N206" s="11"/>
      <c r="O206" s="11"/>
      <c r="P206" s="11"/>
      <c r="Q206" s="11"/>
      <c r="R206" s="11"/>
      <c r="S206" s="11"/>
    </row>
    <row r="207" spans="1:19">
      <c r="A207" s="11"/>
      <c r="B207" s="11"/>
      <c r="C207" s="11"/>
      <c r="D207" s="11"/>
      <c r="E207" s="11"/>
      <c r="F207" s="11"/>
      <c r="G207" s="12"/>
      <c r="H207" s="11"/>
      <c r="I207" s="11"/>
      <c r="J207" s="11"/>
      <c r="K207" s="11"/>
      <c r="L207" s="11"/>
      <c r="M207" s="11"/>
      <c r="N207" s="11"/>
      <c r="O207" s="11"/>
      <c r="P207" s="11"/>
      <c r="Q207" s="11"/>
      <c r="R207" s="11"/>
      <c r="S207" s="11"/>
    </row>
    <row r="208" spans="1:19">
      <c r="A208" s="11"/>
      <c r="B208" s="11"/>
      <c r="C208" s="11"/>
      <c r="D208" s="11"/>
      <c r="E208" s="11"/>
      <c r="F208" s="11"/>
      <c r="G208" s="12"/>
      <c r="H208" s="11"/>
      <c r="I208" s="11"/>
      <c r="J208" s="11"/>
      <c r="K208" s="11"/>
      <c r="L208" s="11"/>
      <c r="M208" s="11"/>
      <c r="N208" s="11"/>
      <c r="O208" s="11"/>
      <c r="P208" s="11"/>
      <c r="Q208" s="11"/>
      <c r="R208" s="11"/>
      <c r="S208" s="11"/>
    </row>
    <row r="209" spans="1:19">
      <c r="A209" s="11"/>
      <c r="B209" s="11"/>
      <c r="C209" s="11"/>
      <c r="D209" s="11"/>
      <c r="E209" s="11"/>
      <c r="F209" s="11"/>
      <c r="G209" s="12"/>
      <c r="H209" s="11"/>
      <c r="I209" s="11"/>
      <c r="J209" s="11"/>
      <c r="K209" s="11"/>
      <c r="L209" s="11"/>
      <c r="M209" s="11"/>
      <c r="N209" s="11"/>
      <c r="O209" s="11"/>
      <c r="P209" s="11"/>
      <c r="Q209" s="11"/>
      <c r="R209" s="11"/>
      <c r="S209" s="11"/>
    </row>
    <row r="210" spans="1:19">
      <c r="A210" s="11"/>
      <c r="B210" s="11"/>
      <c r="C210" s="11"/>
      <c r="D210" s="11"/>
      <c r="E210" s="11"/>
      <c r="F210" s="11"/>
      <c r="G210" s="12"/>
      <c r="H210" s="11"/>
      <c r="I210" s="11"/>
      <c r="J210" s="11"/>
      <c r="K210" s="11"/>
      <c r="L210" s="11"/>
      <c r="M210" s="11"/>
      <c r="N210" s="11"/>
      <c r="O210" s="11"/>
      <c r="P210" s="11"/>
      <c r="Q210" s="11"/>
      <c r="R210" s="11"/>
      <c r="S210" s="11"/>
    </row>
    <row r="211" spans="1:19">
      <c r="A211" s="11"/>
      <c r="B211" s="11"/>
      <c r="C211" s="11"/>
      <c r="D211" s="11"/>
      <c r="E211" s="11"/>
      <c r="F211" s="11"/>
      <c r="G211" s="12"/>
      <c r="H211" s="11"/>
      <c r="I211" s="11"/>
      <c r="J211" s="11"/>
      <c r="K211" s="11"/>
      <c r="L211" s="11"/>
      <c r="M211" s="11"/>
      <c r="N211" s="11"/>
      <c r="O211" s="11"/>
      <c r="P211" s="11"/>
      <c r="Q211" s="11"/>
      <c r="R211" s="11"/>
      <c r="S211" s="11"/>
    </row>
    <row r="212" spans="1:19">
      <c r="A212" s="11"/>
      <c r="B212" s="11"/>
      <c r="C212" s="11"/>
      <c r="D212" s="11"/>
      <c r="E212" s="11"/>
      <c r="F212" s="11"/>
      <c r="G212" s="12"/>
      <c r="H212" s="11"/>
      <c r="I212" s="11"/>
      <c r="J212" s="11"/>
      <c r="K212" s="11"/>
      <c r="L212" s="11"/>
      <c r="M212" s="11"/>
      <c r="N212" s="11"/>
      <c r="O212" s="11"/>
      <c r="P212" s="11"/>
      <c r="Q212" s="11"/>
      <c r="R212" s="11"/>
      <c r="S212" s="11"/>
    </row>
    <row r="213" spans="1:19">
      <c r="A213" s="11"/>
      <c r="B213" s="11"/>
      <c r="C213" s="11"/>
      <c r="D213" s="11"/>
      <c r="E213" s="11"/>
      <c r="F213" s="11"/>
      <c r="G213" s="12"/>
      <c r="H213" s="11"/>
      <c r="I213" s="11"/>
      <c r="J213" s="11"/>
      <c r="K213" s="11"/>
      <c r="L213" s="11"/>
      <c r="M213" s="11"/>
      <c r="N213" s="11"/>
      <c r="O213" s="11"/>
      <c r="P213" s="11"/>
      <c r="Q213" s="11"/>
      <c r="R213" s="11"/>
      <c r="S213" s="11"/>
    </row>
    <row r="214" spans="1:19">
      <c r="A214" s="11"/>
      <c r="B214" s="11"/>
      <c r="C214" s="11"/>
      <c r="D214" s="11"/>
      <c r="E214" s="11"/>
      <c r="F214" s="11"/>
      <c r="G214" s="12"/>
      <c r="H214" s="11"/>
      <c r="I214" s="11"/>
      <c r="J214" s="11"/>
      <c r="K214" s="11"/>
      <c r="L214" s="11"/>
      <c r="M214" s="11"/>
      <c r="N214" s="11"/>
      <c r="O214" s="11"/>
      <c r="P214" s="11"/>
      <c r="Q214" s="11"/>
      <c r="R214" s="11"/>
      <c r="S214" s="11"/>
    </row>
    <row r="215" spans="1:19">
      <c r="A215" s="11"/>
      <c r="B215" s="11"/>
      <c r="C215" s="11"/>
      <c r="D215" s="11"/>
      <c r="E215" s="11"/>
      <c r="F215" s="11"/>
      <c r="G215" s="12"/>
      <c r="H215" s="11"/>
      <c r="I215" s="11"/>
      <c r="J215" s="11"/>
      <c r="K215" s="11"/>
      <c r="L215" s="11"/>
      <c r="M215" s="11"/>
      <c r="N215" s="11"/>
      <c r="O215" s="11"/>
      <c r="P215" s="11"/>
      <c r="Q215" s="11"/>
      <c r="R215" s="11"/>
      <c r="S215" s="11"/>
    </row>
    <row r="216" spans="1:19">
      <c r="A216" s="11"/>
      <c r="B216" s="11"/>
      <c r="C216" s="11"/>
      <c r="D216" s="11"/>
      <c r="E216" s="11"/>
      <c r="F216" s="11"/>
      <c r="G216" s="12"/>
      <c r="H216" s="11"/>
      <c r="I216" s="11"/>
      <c r="J216" s="11"/>
      <c r="K216" s="11"/>
      <c r="L216" s="11"/>
      <c r="M216" s="11"/>
      <c r="N216" s="11"/>
      <c r="O216" s="11"/>
      <c r="P216" s="11"/>
      <c r="Q216" s="11"/>
      <c r="R216" s="11"/>
      <c r="S216" s="11"/>
    </row>
    <row r="217" spans="1:19">
      <c r="A217" s="11"/>
      <c r="B217" s="11"/>
      <c r="C217" s="11"/>
      <c r="D217" s="11"/>
      <c r="E217" s="11"/>
      <c r="F217" s="11"/>
      <c r="G217" s="12"/>
      <c r="H217" s="11"/>
      <c r="I217" s="11"/>
      <c r="J217" s="11"/>
      <c r="K217" s="11"/>
      <c r="L217" s="11"/>
      <c r="M217" s="11"/>
      <c r="N217" s="11"/>
      <c r="O217" s="11"/>
      <c r="P217" s="11"/>
      <c r="Q217" s="11"/>
      <c r="R217" s="11"/>
      <c r="S217" s="11"/>
    </row>
    <row r="218" spans="1:19">
      <c r="A218" s="11"/>
      <c r="B218" s="11"/>
      <c r="C218" s="11"/>
      <c r="D218" s="11"/>
      <c r="E218" s="11"/>
      <c r="F218" s="11"/>
      <c r="G218" s="12"/>
      <c r="H218" s="11"/>
      <c r="I218" s="11"/>
      <c r="J218" s="11"/>
      <c r="K218" s="11"/>
      <c r="L218" s="11"/>
      <c r="M218" s="11"/>
      <c r="N218" s="11"/>
      <c r="O218" s="11"/>
      <c r="P218" s="11"/>
      <c r="Q218" s="11"/>
      <c r="R218" s="11"/>
      <c r="S218" s="11"/>
    </row>
    <row r="219" spans="1:19">
      <c r="A219" s="11"/>
      <c r="B219" s="11"/>
      <c r="C219" s="11"/>
      <c r="D219" s="11"/>
      <c r="E219" s="11"/>
      <c r="F219" s="11"/>
      <c r="G219" s="12"/>
      <c r="H219" s="11"/>
      <c r="I219" s="11"/>
      <c r="J219" s="11"/>
      <c r="K219" s="11"/>
      <c r="L219" s="11"/>
      <c r="M219" s="11"/>
      <c r="N219" s="11"/>
      <c r="O219" s="11"/>
      <c r="P219" s="11"/>
      <c r="Q219" s="11"/>
      <c r="R219" s="11"/>
      <c r="S219" s="11"/>
    </row>
    <row r="220" spans="1:19">
      <c r="A220" s="11"/>
      <c r="B220" s="11"/>
      <c r="C220" s="11"/>
      <c r="D220" s="11"/>
      <c r="E220" s="11"/>
      <c r="F220" s="11"/>
      <c r="G220" s="12"/>
      <c r="H220" s="11"/>
      <c r="I220" s="11"/>
      <c r="J220" s="11"/>
      <c r="K220" s="11"/>
      <c r="L220" s="11"/>
      <c r="M220" s="11"/>
      <c r="N220" s="11"/>
      <c r="O220" s="11"/>
      <c r="P220" s="11"/>
      <c r="Q220" s="11"/>
      <c r="R220" s="11"/>
      <c r="S220" s="11"/>
    </row>
    <row r="221" spans="1:19">
      <c r="A221" s="11"/>
      <c r="B221" s="11"/>
      <c r="C221" s="11"/>
      <c r="D221" s="11"/>
      <c r="E221" s="11"/>
      <c r="F221" s="11"/>
      <c r="G221" s="12"/>
      <c r="H221" s="11"/>
      <c r="I221" s="11"/>
      <c r="J221" s="11"/>
      <c r="K221" s="11"/>
      <c r="L221" s="11"/>
      <c r="M221" s="11"/>
      <c r="N221" s="11"/>
      <c r="O221" s="11"/>
      <c r="P221" s="11"/>
      <c r="Q221" s="11"/>
      <c r="R221" s="11"/>
      <c r="S221" s="11"/>
    </row>
    <row r="222" spans="1:19">
      <c r="A222" s="11"/>
      <c r="B222" s="11"/>
      <c r="C222" s="11"/>
      <c r="D222" s="11"/>
      <c r="E222" s="11"/>
      <c r="F222" s="11"/>
      <c r="G222" s="12"/>
      <c r="H222" s="11"/>
      <c r="I222" s="11"/>
      <c r="J222" s="11"/>
      <c r="K222" s="11"/>
      <c r="L222" s="11"/>
      <c r="M222" s="11"/>
      <c r="N222" s="11"/>
      <c r="O222" s="11"/>
      <c r="P222" s="11"/>
      <c r="Q222" s="11"/>
      <c r="R222" s="11"/>
      <c r="S222" s="11"/>
    </row>
    <row r="223" spans="1:19">
      <c r="A223" s="11"/>
      <c r="B223" s="11"/>
      <c r="C223" s="11"/>
      <c r="D223" s="11"/>
      <c r="E223" s="11"/>
      <c r="F223" s="11"/>
      <c r="G223" s="12"/>
      <c r="H223" s="11"/>
      <c r="I223" s="11"/>
      <c r="J223" s="11"/>
      <c r="K223" s="11"/>
      <c r="L223" s="11"/>
      <c r="M223" s="11"/>
      <c r="N223" s="11"/>
      <c r="O223" s="11"/>
      <c r="P223" s="11"/>
      <c r="Q223" s="11"/>
      <c r="R223" s="11"/>
      <c r="S223" s="11"/>
    </row>
    <row r="224" spans="1:19">
      <c r="A224" s="11"/>
      <c r="B224" s="11"/>
      <c r="C224" s="11"/>
      <c r="D224" s="11"/>
      <c r="E224" s="11"/>
      <c r="F224" s="11"/>
      <c r="G224" s="12"/>
      <c r="H224" s="11"/>
      <c r="I224" s="11"/>
      <c r="J224" s="11"/>
      <c r="K224" s="11"/>
      <c r="L224" s="11"/>
      <c r="M224" s="11"/>
      <c r="N224" s="11"/>
      <c r="O224" s="11"/>
      <c r="P224" s="11"/>
      <c r="Q224" s="11"/>
      <c r="R224" s="11"/>
      <c r="S224" s="11"/>
    </row>
    <row r="225" spans="1:19">
      <c r="A225" s="11"/>
      <c r="B225" s="11"/>
      <c r="C225" s="11"/>
      <c r="D225" s="11"/>
      <c r="E225" s="11"/>
      <c r="F225" s="11"/>
      <c r="G225" s="12"/>
      <c r="H225" s="11"/>
      <c r="I225" s="11"/>
      <c r="J225" s="11"/>
      <c r="K225" s="11"/>
      <c r="L225" s="11"/>
      <c r="M225" s="11"/>
      <c r="N225" s="11"/>
      <c r="O225" s="11"/>
      <c r="P225" s="11"/>
      <c r="Q225" s="11"/>
      <c r="R225" s="11"/>
      <c r="S225" s="11"/>
    </row>
    <row r="226" spans="1:19">
      <c r="A226" s="11"/>
      <c r="B226" s="11"/>
      <c r="C226" s="11"/>
      <c r="D226" s="11"/>
      <c r="E226" s="11"/>
      <c r="F226" s="11"/>
      <c r="G226" s="12"/>
      <c r="H226" s="11"/>
      <c r="I226" s="11"/>
      <c r="J226" s="11"/>
      <c r="K226" s="11"/>
      <c r="L226" s="11"/>
      <c r="M226" s="11"/>
      <c r="N226" s="11"/>
      <c r="O226" s="11"/>
      <c r="P226" s="11"/>
      <c r="Q226" s="11"/>
      <c r="R226" s="11"/>
      <c r="S226" s="11"/>
    </row>
    <row r="227" spans="1:19">
      <c r="A227" s="11"/>
      <c r="B227" s="11"/>
      <c r="C227" s="11"/>
      <c r="D227" s="11"/>
      <c r="E227" s="11"/>
      <c r="F227" s="11"/>
      <c r="G227" s="12"/>
      <c r="H227" s="11"/>
      <c r="I227" s="11"/>
      <c r="J227" s="11"/>
      <c r="K227" s="11"/>
      <c r="L227" s="11"/>
      <c r="M227" s="11"/>
      <c r="N227" s="11"/>
      <c r="O227" s="11"/>
      <c r="P227" s="11"/>
      <c r="Q227" s="11"/>
      <c r="R227" s="11"/>
      <c r="S227" s="11"/>
    </row>
    <row r="228" spans="1:19">
      <c r="A228" s="11"/>
      <c r="B228" s="11"/>
      <c r="C228" s="11"/>
      <c r="D228" s="11"/>
      <c r="E228" s="11"/>
      <c r="F228" s="11"/>
      <c r="G228" s="12"/>
      <c r="H228" s="11"/>
      <c r="I228" s="11"/>
      <c r="J228" s="11"/>
      <c r="K228" s="11"/>
      <c r="L228" s="11"/>
      <c r="M228" s="11"/>
      <c r="N228" s="11"/>
      <c r="O228" s="11"/>
      <c r="P228" s="11"/>
      <c r="Q228" s="11"/>
      <c r="R228" s="11"/>
      <c r="S228" s="11"/>
    </row>
    <row r="229" spans="1:19">
      <c r="A229" s="11"/>
      <c r="B229" s="11"/>
      <c r="C229" s="11"/>
      <c r="D229" s="11"/>
      <c r="E229" s="11"/>
      <c r="F229" s="11"/>
      <c r="G229" s="12"/>
      <c r="H229" s="11"/>
      <c r="I229" s="11"/>
      <c r="J229" s="11"/>
      <c r="K229" s="11"/>
      <c r="L229" s="11"/>
      <c r="M229" s="11"/>
      <c r="N229" s="11"/>
      <c r="O229" s="11"/>
      <c r="P229" s="11"/>
      <c r="Q229" s="11"/>
      <c r="R229" s="11"/>
      <c r="S229" s="11"/>
    </row>
    <row r="230" spans="1:19">
      <c r="A230" s="11"/>
      <c r="B230" s="11"/>
      <c r="C230" s="11"/>
      <c r="D230" s="11"/>
      <c r="E230" s="11"/>
      <c r="F230" s="11"/>
      <c r="G230" s="12"/>
      <c r="H230" s="11"/>
      <c r="I230" s="11"/>
      <c r="J230" s="11"/>
      <c r="K230" s="11"/>
      <c r="L230" s="11"/>
      <c r="M230" s="11"/>
      <c r="N230" s="11"/>
      <c r="O230" s="11"/>
      <c r="P230" s="11"/>
      <c r="Q230" s="11"/>
      <c r="R230" s="11"/>
      <c r="S230" s="11"/>
    </row>
    <row r="231" spans="1:19">
      <c r="A231" s="11"/>
      <c r="B231" s="11"/>
      <c r="C231" s="11"/>
      <c r="D231" s="11"/>
      <c r="E231" s="11"/>
      <c r="F231" s="11"/>
      <c r="G231" s="12"/>
      <c r="H231" s="11"/>
      <c r="I231" s="11"/>
      <c r="J231" s="11"/>
      <c r="K231" s="11"/>
      <c r="L231" s="11"/>
      <c r="M231" s="11"/>
      <c r="N231" s="11"/>
      <c r="O231" s="11"/>
      <c r="P231" s="11"/>
      <c r="Q231" s="11"/>
      <c r="R231" s="11"/>
      <c r="S231" s="11"/>
    </row>
    <row r="232" spans="1:19">
      <c r="A232" s="11"/>
      <c r="B232" s="11"/>
      <c r="C232" s="11"/>
      <c r="D232" s="11"/>
      <c r="E232" s="11"/>
      <c r="F232" s="11"/>
      <c r="G232" s="12"/>
      <c r="H232" s="11"/>
      <c r="I232" s="11"/>
      <c r="J232" s="11"/>
      <c r="K232" s="11"/>
      <c r="L232" s="11"/>
      <c r="M232" s="11"/>
      <c r="N232" s="11"/>
      <c r="O232" s="11"/>
      <c r="P232" s="11"/>
      <c r="Q232" s="11"/>
      <c r="R232" s="11"/>
      <c r="S232" s="11"/>
    </row>
    <row r="233" spans="1:19">
      <c r="A233" s="11"/>
      <c r="B233" s="11"/>
      <c r="C233" s="11"/>
      <c r="D233" s="11"/>
      <c r="E233" s="11"/>
      <c r="F233" s="11"/>
      <c r="G233" s="12"/>
      <c r="H233" s="11"/>
      <c r="I233" s="11"/>
      <c r="J233" s="11"/>
      <c r="K233" s="11"/>
      <c r="L233" s="11"/>
      <c r="M233" s="11"/>
      <c r="N233" s="11"/>
      <c r="O233" s="11"/>
      <c r="P233" s="11"/>
      <c r="Q233" s="11"/>
      <c r="R233" s="11"/>
      <c r="S233" s="11"/>
    </row>
    <row r="234" spans="1:19">
      <c r="A234" s="11"/>
      <c r="B234" s="11"/>
      <c r="C234" s="11"/>
      <c r="D234" s="11"/>
      <c r="E234" s="11"/>
      <c r="F234" s="11"/>
      <c r="G234" s="12"/>
      <c r="H234" s="11"/>
      <c r="I234" s="11"/>
      <c r="J234" s="11"/>
      <c r="K234" s="11"/>
      <c r="L234" s="11"/>
      <c r="M234" s="11"/>
      <c r="N234" s="11"/>
      <c r="O234" s="11"/>
      <c r="P234" s="11"/>
      <c r="Q234" s="11"/>
      <c r="R234" s="11"/>
      <c r="S234" s="11"/>
    </row>
    <row r="235" spans="1:19">
      <c r="A235" s="11"/>
      <c r="B235" s="11"/>
      <c r="C235" s="11"/>
      <c r="D235" s="11"/>
      <c r="E235" s="11"/>
      <c r="F235" s="11"/>
      <c r="G235" s="12"/>
      <c r="H235" s="11"/>
      <c r="I235" s="11"/>
      <c r="J235" s="11"/>
      <c r="K235" s="11"/>
      <c r="L235" s="11"/>
      <c r="M235" s="11"/>
      <c r="N235" s="11"/>
      <c r="O235" s="11"/>
      <c r="P235" s="11"/>
      <c r="Q235" s="11"/>
      <c r="R235" s="11"/>
      <c r="S235" s="11"/>
    </row>
    <row r="236" spans="1:19">
      <c r="A236" s="11"/>
      <c r="B236" s="11"/>
      <c r="C236" s="11"/>
      <c r="D236" s="11"/>
      <c r="E236" s="11"/>
      <c r="F236" s="11"/>
      <c r="G236" s="12"/>
      <c r="H236" s="11"/>
      <c r="I236" s="11"/>
      <c r="J236" s="11"/>
      <c r="K236" s="11"/>
      <c r="L236" s="11"/>
      <c r="M236" s="11"/>
      <c r="N236" s="11"/>
      <c r="O236" s="11"/>
      <c r="P236" s="11"/>
      <c r="Q236" s="11"/>
      <c r="R236" s="11"/>
      <c r="S236" s="11"/>
    </row>
    <row r="237" spans="1:19">
      <c r="A237" s="11"/>
      <c r="B237" s="11"/>
      <c r="C237" s="11"/>
      <c r="D237" s="11"/>
      <c r="E237" s="11"/>
      <c r="F237" s="11"/>
      <c r="G237" s="12"/>
      <c r="H237" s="11"/>
      <c r="I237" s="11"/>
      <c r="J237" s="11"/>
      <c r="K237" s="11"/>
      <c r="L237" s="11"/>
      <c r="M237" s="11"/>
      <c r="N237" s="11"/>
      <c r="O237" s="11"/>
      <c r="P237" s="11"/>
      <c r="Q237" s="11"/>
      <c r="R237" s="11"/>
      <c r="S237" s="11"/>
    </row>
    <row r="238" spans="1:19">
      <c r="A238" s="11"/>
      <c r="B238" s="11"/>
      <c r="C238" s="11"/>
      <c r="D238" s="11"/>
      <c r="E238" s="11"/>
      <c r="F238" s="11"/>
      <c r="G238" s="12"/>
      <c r="H238" s="11"/>
      <c r="I238" s="11"/>
      <c r="J238" s="11"/>
      <c r="K238" s="11"/>
      <c r="L238" s="11"/>
      <c r="M238" s="11"/>
      <c r="N238" s="11"/>
      <c r="O238" s="11"/>
      <c r="P238" s="11"/>
      <c r="Q238" s="11"/>
      <c r="R238" s="11"/>
      <c r="S238" s="11"/>
    </row>
    <row r="239" spans="1:19">
      <c r="A239" s="11"/>
      <c r="B239" s="11"/>
      <c r="C239" s="11"/>
      <c r="D239" s="11"/>
      <c r="E239" s="11"/>
      <c r="F239" s="11"/>
      <c r="G239" s="12"/>
      <c r="H239" s="11"/>
      <c r="I239" s="11"/>
      <c r="J239" s="11"/>
      <c r="K239" s="11"/>
      <c r="L239" s="11"/>
      <c r="M239" s="11"/>
      <c r="N239" s="11"/>
      <c r="O239" s="11"/>
      <c r="P239" s="11"/>
      <c r="Q239" s="11"/>
      <c r="R239" s="11"/>
      <c r="S239" s="11"/>
    </row>
    <row r="240" spans="1:19">
      <c r="A240" s="11"/>
      <c r="B240" s="11"/>
      <c r="C240" s="11"/>
      <c r="D240" s="11"/>
      <c r="E240" s="11"/>
      <c r="F240" s="11"/>
      <c r="G240" s="12"/>
      <c r="H240" s="11"/>
      <c r="I240" s="11"/>
      <c r="J240" s="11"/>
      <c r="K240" s="11"/>
      <c r="L240" s="11"/>
      <c r="M240" s="11"/>
      <c r="N240" s="11"/>
      <c r="O240" s="11"/>
      <c r="P240" s="11"/>
      <c r="Q240" s="11"/>
      <c r="R240" s="11"/>
      <c r="S240" s="11"/>
    </row>
    <row r="241" spans="1:19">
      <c r="A241" s="11"/>
      <c r="B241" s="11"/>
      <c r="C241" s="11"/>
      <c r="D241" s="11"/>
      <c r="E241" s="11"/>
      <c r="F241" s="11"/>
      <c r="G241" s="12"/>
      <c r="H241" s="11"/>
      <c r="I241" s="11"/>
      <c r="J241" s="11"/>
      <c r="K241" s="11"/>
      <c r="L241" s="11"/>
      <c r="M241" s="11"/>
      <c r="N241" s="11"/>
      <c r="O241" s="11"/>
      <c r="P241" s="11"/>
      <c r="Q241" s="11"/>
      <c r="R241" s="11"/>
      <c r="S241" s="11"/>
    </row>
    <row r="242" spans="1:19">
      <c r="A242" s="11"/>
      <c r="B242" s="11"/>
      <c r="C242" s="11"/>
      <c r="D242" s="11"/>
      <c r="E242" s="11"/>
      <c r="F242" s="11"/>
      <c r="G242" s="12"/>
      <c r="H242" s="11"/>
      <c r="I242" s="11"/>
      <c r="J242" s="11"/>
      <c r="K242" s="11"/>
      <c r="L242" s="11"/>
      <c r="M242" s="11"/>
      <c r="N242" s="11"/>
      <c r="O242" s="11"/>
      <c r="P242" s="11"/>
      <c r="Q242" s="11"/>
      <c r="R242" s="11"/>
      <c r="S242" s="11"/>
    </row>
    <row r="243" spans="1:19">
      <c r="A243" s="11"/>
      <c r="B243" s="11"/>
      <c r="C243" s="11"/>
      <c r="D243" s="11"/>
      <c r="E243" s="11"/>
      <c r="F243" s="11"/>
      <c r="G243" s="12"/>
      <c r="H243" s="11"/>
      <c r="I243" s="11"/>
      <c r="J243" s="11"/>
      <c r="K243" s="11"/>
      <c r="L243" s="11"/>
      <c r="M243" s="11"/>
      <c r="N243" s="11"/>
      <c r="O243" s="11"/>
      <c r="P243" s="11"/>
      <c r="Q243" s="11"/>
      <c r="R243" s="11"/>
      <c r="S243" s="11"/>
    </row>
    <row r="244" spans="1:19">
      <c r="A244" s="11"/>
      <c r="B244" s="11"/>
      <c r="C244" s="11"/>
      <c r="D244" s="11"/>
      <c r="E244" s="11"/>
      <c r="F244" s="11"/>
      <c r="G244" s="12"/>
      <c r="H244" s="11"/>
      <c r="I244" s="11"/>
      <c r="J244" s="11"/>
      <c r="K244" s="11"/>
      <c r="L244" s="11"/>
      <c r="M244" s="11"/>
      <c r="N244" s="11"/>
      <c r="O244" s="11"/>
      <c r="P244" s="11"/>
      <c r="Q244" s="11"/>
      <c r="R244" s="11"/>
      <c r="S244" s="11"/>
    </row>
    <row r="245" spans="1:19">
      <c r="A245" s="11"/>
      <c r="B245" s="11"/>
      <c r="C245" s="11"/>
      <c r="D245" s="11"/>
      <c r="E245" s="11"/>
      <c r="F245" s="11"/>
      <c r="G245" s="12"/>
      <c r="H245" s="11"/>
      <c r="I245" s="11"/>
      <c r="J245" s="11"/>
      <c r="K245" s="11"/>
      <c r="L245" s="11"/>
      <c r="M245" s="11"/>
      <c r="N245" s="11"/>
      <c r="O245" s="11"/>
      <c r="P245" s="11"/>
      <c r="Q245" s="11"/>
      <c r="R245" s="11"/>
      <c r="S245" s="11"/>
    </row>
    <row r="246" spans="1:19">
      <c r="A246" s="11"/>
      <c r="B246" s="11"/>
      <c r="C246" s="11"/>
      <c r="D246" s="11"/>
      <c r="E246" s="11"/>
      <c r="F246" s="11"/>
      <c r="G246" s="12"/>
      <c r="H246" s="11"/>
      <c r="I246" s="11"/>
      <c r="J246" s="11"/>
      <c r="K246" s="11"/>
      <c r="L246" s="11"/>
      <c r="M246" s="11"/>
      <c r="N246" s="11"/>
      <c r="O246" s="11"/>
      <c r="P246" s="11"/>
      <c r="Q246" s="11"/>
      <c r="R246" s="11"/>
      <c r="S246" s="11"/>
    </row>
    <row r="247" spans="1:19">
      <c r="A247" s="11"/>
      <c r="B247" s="11"/>
      <c r="C247" s="11"/>
      <c r="D247" s="11"/>
      <c r="E247" s="11"/>
      <c r="F247" s="11"/>
      <c r="G247" s="12"/>
      <c r="H247" s="11"/>
      <c r="I247" s="11"/>
      <c r="J247" s="11"/>
      <c r="K247" s="11"/>
      <c r="L247" s="11"/>
      <c r="M247" s="11"/>
      <c r="N247" s="11"/>
      <c r="O247" s="11"/>
      <c r="P247" s="11"/>
      <c r="Q247" s="11"/>
      <c r="R247" s="11"/>
      <c r="S247" s="11"/>
    </row>
    <row r="248" spans="1:19">
      <c r="A248" s="11"/>
      <c r="B248" s="11"/>
      <c r="C248" s="11"/>
      <c r="D248" s="11"/>
      <c r="E248" s="11"/>
      <c r="F248" s="11"/>
      <c r="G248" s="12"/>
      <c r="H248" s="11"/>
      <c r="I248" s="11"/>
      <c r="J248" s="11"/>
      <c r="K248" s="11"/>
      <c r="L248" s="11"/>
      <c r="M248" s="11"/>
      <c r="N248" s="11"/>
      <c r="O248" s="11"/>
      <c r="P248" s="11"/>
      <c r="Q248" s="11"/>
      <c r="R248" s="11"/>
      <c r="S248" s="11"/>
    </row>
    <row r="249" spans="1:19">
      <c r="A249" s="11"/>
      <c r="B249" s="11"/>
      <c r="C249" s="11"/>
      <c r="D249" s="11"/>
      <c r="E249" s="11"/>
      <c r="F249" s="11"/>
      <c r="G249" s="12"/>
      <c r="H249" s="11"/>
      <c r="I249" s="11"/>
      <c r="J249" s="11"/>
      <c r="K249" s="11"/>
      <c r="L249" s="11"/>
      <c r="M249" s="11"/>
      <c r="N249" s="11"/>
      <c r="O249" s="11"/>
      <c r="P249" s="11"/>
      <c r="Q249" s="11"/>
      <c r="R249" s="11"/>
      <c r="S249" s="11"/>
    </row>
    <row r="250" spans="1:19">
      <c r="A250" s="11"/>
      <c r="B250" s="11"/>
      <c r="C250" s="11"/>
      <c r="D250" s="11"/>
      <c r="E250" s="11"/>
      <c r="F250" s="11"/>
      <c r="G250" s="12"/>
      <c r="H250" s="11"/>
      <c r="I250" s="11"/>
      <c r="J250" s="11"/>
      <c r="K250" s="11"/>
      <c r="L250" s="11"/>
      <c r="M250" s="11"/>
      <c r="N250" s="11"/>
      <c r="O250" s="11"/>
      <c r="P250" s="11"/>
      <c r="Q250" s="11"/>
      <c r="R250" s="11"/>
      <c r="S250" s="11"/>
    </row>
    <row r="251" spans="1:19">
      <c r="A251" s="11"/>
      <c r="B251" s="11"/>
      <c r="C251" s="11"/>
      <c r="D251" s="11"/>
      <c r="E251" s="11"/>
      <c r="F251" s="11"/>
      <c r="G251" s="12"/>
      <c r="H251" s="11"/>
      <c r="I251" s="11"/>
      <c r="J251" s="11"/>
      <c r="K251" s="11"/>
      <c r="L251" s="11"/>
      <c r="M251" s="11"/>
      <c r="N251" s="11"/>
      <c r="O251" s="11"/>
      <c r="P251" s="11"/>
      <c r="Q251" s="11"/>
      <c r="R251" s="11"/>
      <c r="S251" s="11"/>
    </row>
    <row r="252" spans="1:19">
      <c r="A252" s="11"/>
      <c r="B252" s="11"/>
      <c r="C252" s="11"/>
      <c r="D252" s="11"/>
      <c r="E252" s="11"/>
      <c r="F252" s="11"/>
      <c r="G252" s="12"/>
      <c r="H252" s="11"/>
      <c r="I252" s="11"/>
      <c r="J252" s="11"/>
      <c r="K252" s="11"/>
      <c r="L252" s="11"/>
      <c r="M252" s="11"/>
      <c r="N252" s="11"/>
      <c r="O252" s="11"/>
      <c r="P252" s="11"/>
      <c r="Q252" s="11"/>
      <c r="R252" s="11"/>
      <c r="S252" s="11"/>
    </row>
    <row r="253" spans="1:19">
      <c r="A253" s="11"/>
      <c r="B253" s="11"/>
      <c r="C253" s="11"/>
      <c r="D253" s="11"/>
      <c r="E253" s="11"/>
      <c r="F253" s="11"/>
      <c r="G253" s="12"/>
      <c r="H253" s="11"/>
      <c r="I253" s="11"/>
      <c r="J253" s="11"/>
      <c r="K253" s="11"/>
      <c r="L253" s="11"/>
      <c r="M253" s="11"/>
      <c r="N253" s="11"/>
      <c r="O253" s="11"/>
      <c r="P253" s="11"/>
      <c r="Q253" s="11"/>
      <c r="R253" s="11"/>
      <c r="S253" s="11"/>
    </row>
    <row r="254" spans="1:19">
      <c r="A254" s="11"/>
      <c r="B254" s="11"/>
      <c r="C254" s="11"/>
      <c r="D254" s="11"/>
      <c r="E254" s="11"/>
      <c r="F254" s="11"/>
      <c r="G254" s="12"/>
      <c r="H254" s="11"/>
      <c r="I254" s="11"/>
      <c r="J254" s="11"/>
      <c r="K254" s="11"/>
      <c r="L254" s="11"/>
      <c r="M254" s="11"/>
      <c r="N254" s="11"/>
      <c r="O254" s="11"/>
      <c r="P254" s="11"/>
      <c r="Q254" s="11"/>
      <c r="R254" s="11"/>
      <c r="S254" s="11"/>
    </row>
    <row r="255" spans="1:19">
      <c r="A255" s="11"/>
      <c r="B255" s="11"/>
      <c r="C255" s="11"/>
      <c r="D255" s="11"/>
      <c r="E255" s="11"/>
      <c r="F255" s="11"/>
      <c r="G255" s="12"/>
      <c r="H255" s="11"/>
      <c r="I255" s="11"/>
      <c r="J255" s="11"/>
      <c r="K255" s="11"/>
      <c r="L255" s="11"/>
      <c r="M255" s="11"/>
      <c r="N255" s="11"/>
      <c r="O255" s="11"/>
      <c r="P255" s="11"/>
      <c r="Q255" s="11"/>
      <c r="R255" s="11"/>
      <c r="S255" s="11"/>
    </row>
    <row r="256" spans="1:19">
      <c r="A256" s="11"/>
      <c r="B256" s="11"/>
      <c r="C256" s="11"/>
      <c r="D256" s="11"/>
      <c r="E256" s="11"/>
      <c r="F256" s="11"/>
      <c r="G256" s="12"/>
      <c r="H256" s="11"/>
      <c r="I256" s="11"/>
      <c r="J256" s="11"/>
      <c r="K256" s="11"/>
      <c r="L256" s="11"/>
      <c r="M256" s="11"/>
      <c r="N256" s="11"/>
      <c r="O256" s="11"/>
      <c r="P256" s="11"/>
      <c r="Q256" s="11"/>
      <c r="R256" s="11"/>
      <c r="S256" s="11"/>
    </row>
    <row r="257" spans="1:19">
      <c r="A257" s="11"/>
      <c r="B257" s="11"/>
      <c r="C257" s="11"/>
      <c r="D257" s="11"/>
      <c r="E257" s="11"/>
      <c r="F257" s="11"/>
      <c r="G257" s="12"/>
      <c r="H257" s="11"/>
      <c r="I257" s="11"/>
      <c r="J257" s="11"/>
      <c r="K257" s="11"/>
      <c r="L257" s="11"/>
      <c r="M257" s="11"/>
      <c r="N257" s="11"/>
      <c r="O257" s="11"/>
      <c r="P257" s="11"/>
      <c r="Q257" s="11"/>
      <c r="R257" s="11"/>
      <c r="S257" s="11"/>
    </row>
    <row r="258" spans="1:19">
      <c r="A258" s="11"/>
      <c r="B258" s="11"/>
      <c r="C258" s="11"/>
      <c r="D258" s="11"/>
      <c r="E258" s="11"/>
      <c r="F258" s="11"/>
      <c r="G258" s="12"/>
      <c r="H258" s="11"/>
      <c r="I258" s="11"/>
      <c r="J258" s="11"/>
      <c r="K258" s="11"/>
      <c r="L258" s="11"/>
      <c r="M258" s="11"/>
      <c r="N258" s="11"/>
      <c r="O258" s="11"/>
      <c r="P258" s="11"/>
      <c r="Q258" s="11"/>
      <c r="R258" s="11"/>
      <c r="S258" s="11"/>
    </row>
    <row r="259" spans="1:19">
      <c r="A259" s="11"/>
      <c r="B259" s="11"/>
      <c r="C259" s="11"/>
      <c r="D259" s="11"/>
      <c r="E259" s="11"/>
      <c r="F259" s="11"/>
      <c r="G259" s="12"/>
      <c r="H259" s="11"/>
      <c r="I259" s="11"/>
      <c r="J259" s="11"/>
      <c r="K259" s="11"/>
      <c r="L259" s="11"/>
      <c r="M259" s="11"/>
      <c r="N259" s="11"/>
      <c r="O259" s="11"/>
      <c r="P259" s="11"/>
      <c r="Q259" s="11"/>
      <c r="R259" s="11"/>
      <c r="S259" s="11"/>
    </row>
    <row r="260" spans="1:19">
      <c r="A260" s="11"/>
      <c r="B260" s="11"/>
      <c r="C260" s="11"/>
      <c r="D260" s="11"/>
      <c r="E260" s="11"/>
      <c r="F260" s="11"/>
      <c r="G260" s="12"/>
      <c r="H260" s="11"/>
      <c r="I260" s="11"/>
      <c r="J260" s="11"/>
      <c r="K260" s="11"/>
      <c r="L260" s="11"/>
      <c r="M260" s="11"/>
      <c r="N260" s="11"/>
      <c r="O260" s="11"/>
      <c r="P260" s="11"/>
      <c r="Q260" s="11"/>
      <c r="R260" s="11"/>
      <c r="S260" s="11"/>
    </row>
    <row r="261" spans="1:19">
      <c r="A261" s="11"/>
      <c r="B261" s="11"/>
      <c r="C261" s="11"/>
      <c r="D261" s="11"/>
      <c r="E261" s="11"/>
      <c r="F261" s="11"/>
      <c r="G261" s="12"/>
      <c r="H261" s="11"/>
      <c r="I261" s="11"/>
      <c r="J261" s="11"/>
      <c r="K261" s="11"/>
      <c r="L261" s="11"/>
      <c r="M261" s="11"/>
      <c r="N261" s="11"/>
      <c r="O261" s="11"/>
      <c r="P261" s="11"/>
      <c r="Q261" s="11"/>
      <c r="R261" s="11"/>
      <c r="S261" s="11"/>
    </row>
    <row r="262" spans="1:19">
      <c r="A262" s="11"/>
      <c r="B262" s="11"/>
      <c r="C262" s="11"/>
      <c r="D262" s="11"/>
      <c r="E262" s="11"/>
      <c r="F262" s="11"/>
      <c r="G262" s="12"/>
      <c r="H262" s="11"/>
      <c r="I262" s="11"/>
      <c r="J262" s="11"/>
      <c r="K262" s="11"/>
      <c r="L262" s="11"/>
      <c r="M262" s="11"/>
      <c r="N262" s="11"/>
      <c r="O262" s="11"/>
      <c r="P262" s="11"/>
      <c r="Q262" s="11"/>
      <c r="R262" s="11"/>
      <c r="S262" s="11"/>
    </row>
    <row r="263" spans="1:19">
      <c r="A263" s="11"/>
      <c r="B263" s="11"/>
      <c r="C263" s="11"/>
      <c r="D263" s="11"/>
      <c r="E263" s="11"/>
      <c r="F263" s="11"/>
      <c r="G263" s="12"/>
      <c r="H263" s="11"/>
      <c r="I263" s="11"/>
      <c r="J263" s="11"/>
      <c r="K263" s="11"/>
      <c r="L263" s="11"/>
      <c r="M263" s="11"/>
      <c r="N263" s="11"/>
      <c r="O263" s="11"/>
      <c r="P263" s="11"/>
      <c r="Q263" s="11"/>
      <c r="R263" s="11"/>
      <c r="S263" s="11"/>
    </row>
    <row r="264" spans="1:19">
      <c r="A264" s="11"/>
      <c r="B264" s="11"/>
      <c r="C264" s="11"/>
      <c r="D264" s="11"/>
      <c r="E264" s="11"/>
      <c r="F264" s="11"/>
      <c r="G264" s="12"/>
      <c r="H264" s="11"/>
      <c r="I264" s="11"/>
      <c r="J264" s="11"/>
      <c r="K264" s="11"/>
      <c r="L264" s="11"/>
      <c r="M264" s="11"/>
      <c r="N264" s="11"/>
      <c r="O264" s="11"/>
      <c r="P264" s="11"/>
      <c r="Q264" s="11"/>
      <c r="R264" s="11"/>
      <c r="S264" s="11"/>
    </row>
    <row r="265" spans="1:19">
      <c r="A265" s="11"/>
      <c r="B265" s="11"/>
      <c r="C265" s="11"/>
      <c r="D265" s="11"/>
      <c r="E265" s="11"/>
      <c r="F265" s="11"/>
      <c r="G265" s="12"/>
      <c r="H265" s="11"/>
      <c r="I265" s="11"/>
      <c r="J265" s="11"/>
      <c r="K265" s="11"/>
      <c r="L265" s="11"/>
      <c r="M265" s="11"/>
      <c r="N265" s="11"/>
      <c r="O265" s="11"/>
      <c r="P265" s="11"/>
      <c r="Q265" s="11"/>
      <c r="R265" s="11"/>
      <c r="S265" s="11"/>
    </row>
    <row r="266" spans="1:19">
      <c r="A266" s="11"/>
      <c r="B266" s="11"/>
      <c r="C266" s="11"/>
      <c r="D266" s="11"/>
      <c r="E266" s="11"/>
      <c r="F266" s="11"/>
      <c r="G266" s="12"/>
      <c r="H266" s="11"/>
      <c r="I266" s="11"/>
      <c r="J266" s="11"/>
      <c r="K266" s="11"/>
      <c r="L266" s="11"/>
      <c r="M266" s="11"/>
      <c r="N266" s="11"/>
      <c r="O266" s="11"/>
      <c r="P266" s="11"/>
      <c r="Q266" s="11"/>
      <c r="R266" s="11"/>
      <c r="S266" s="11"/>
    </row>
    <row r="267" spans="1:19">
      <c r="A267" s="11"/>
      <c r="B267" s="11"/>
      <c r="C267" s="11"/>
      <c r="D267" s="11"/>
      <c r="E267" s="11"/>
      <c r="F267" s="11"/>
      <c r="G267" s="12"/>
      <c r="H267" s="11"/>
      <c r="I267" s="11"/>
      <c r="J267" s="11"/>
      <c r="K267" s="11"/>
      <c r="L267" s="11"/>
      <c r="M267" s="11"/>
      <c r="N267" s="11"/>
      <c r="O267" s="11"/>
      <c r="P267" s="11"/>
      <c r="Q267" s="11"/>
      <c r="R267" s="11"/>
      <c r="S267" s="11"/>
    </row>
    <row r="268" spans="1:19">
      <c r="A268" s="11"/>
      <c r="B268" s="11"/>
      <c r="C268" s="11"/>
      <c r="D268" s="11"/>
      <c r="E268" s="11"/>
      <c r="F268" s="11"/>
      <c r="G268" s="12"/>
      <c r="H268" s="11"/>
      <c r="I268" s="11"/>
      <c r="J268" s="11"/>
      <c r="K268" s="11"/>
      <c r="L268" s="11"/>
      <c r="M268" s="11"/>
      <c r="N268" s="11"/>
      <c r="O268" s="11"/>
      <c r="P268" s="11"/>
      <c r="Q268" s="11"/>
      <c r="R268" s="11"/>
      <c r="S268" s="11"/>
    </row>
    <row r="269" spans="1:19">
      <c r="A269" s="11"/>
      <c r="B269" s="11"/>
      <c r="C269" s="11"/>
      <c r="D269" s="11"/>
      <c r="E269" s="11"/>
      <c r="F269" s="11"/>
      <c r="G269" s="12"/>
      <c r="H269" s="11"/>
      <c r="I269" s="11"/>
      <c r="J269" s="11"/>
      <c r="K269" s="11"/>
      <c r="L269" s="11"/>
      <c r="M269" s="11"/>
      <c r="N269" s="11"/>
      <c r="O269" s="11"/>
      <c r="P269" s="11"/>
      <c r="Q269" s="11"/>
      <c r="R269" s="11"/>
      <c r="S269" s="11"/>
    </row>
    <row r="270" spans="1:19">
      <c r="A270" s="11"/>
      <c r="B270" s="11"/>
      <c r="C270" s="11"/>
      <c r="D270" s="11"/>
      <c r="E270" s="11"/>
      <c r="F270" s="11"/>
      <c r="G270" s="12"/>
      <c r="H270" s="11"/>
      <c r="I270" s="11"/>
      <c r="J270" s="11"/>
      <c r="K270" s="11"/>
      <c r="L270" s="11"/>
      <c r="M270" s="11"/>
      <c r="N270" s="11"/>
      <c r="O270" s="11"/>
      <c r="P270" s="11"/>
      <c r="Q270" s="11"/>
      <c r="R270" s="11"/>
      <c r="S270" s="11"/>
    </row>
    <row r="271" spans="1:19">
      <c r="A271" s="11"/>
      <c r="B271" s="11"/>
      <c r="C271" s="11"/>
      <c r="D271" s="11"/>
      <c r="E271" s="11"/>
      <c r="F271" s="11"/>
      <c r="G271" s="12"/>
      <c r="H271" s="11"/>
      <c r="I271" s="11"/>
      <c r="J271" s="11"/>
      <c r="K271" s="11"/>
      <c r="L271" s="11"/>
      <c r="M271" s="11"/>
      <c r="N271" s="11"/>
      <c r="O271" s="11"/>
      <c r="P271" s="11"/>
      <c r="Q271" s="11"/>
      <c r="R271" s="11"/>
      <c r="S271" s="11"/>
    </row>
    <row r="272" spans="1:19">
      <c r="A272" s="11"/>
      <c r="B272" s="11"/>
      <c r="C272" s="11"/>
      <c r="D272" s="11"/>
      <c r="E272" s="11"/>
      <c r="F272" s="11"/>
      <c r="G272" s="12"/>
      <c r="H272" s="11"/>
      <c r="I272" s="11"/>
      <c r="J272" s="11"/>
      <c r="K272" s="11"/>
      <c r="L272" s="11"/>
      <c r="M272" s="11"/>
      <c r="N272" s="11"/>
      <c r="O272" s="11"/>
      <c r="P272" s="11"/>
      <c r="Q272" s="11"/>
      <c r="R272" s="11"/>
      <c r="S272" s="11"/>
    </row>
    <row r="273" spans="1:19">
      <c r="A273" s="11"/>
      <c r="B273" s="11"/>
      <c r="C273" s="11"/>
      <c r="D273" s="11"/>
      <c r="E273" s="11"/>
      <c r="F273" s="11"/>
      <c r="G273" s="12"/>
      <c r="H273" s="11"/>
      <c r="I273" s="11"/>
      <c r="J273" s="11"/>
      <c r="K273" s="11"/>
      <c r="L273" s="11"/>
      <c r="M273" s="11"/>
      <c r="N273" s="11"/>
      <c r="O273" s="11"/>
      <c r="P273" s="11"/>
      <c r="Q273" s="11"/>
      <c r="R273" s="11"/>
      <c r="S273" s="11"/>
    </row>
    <row r="274" spans="1:19">
      <c r="A274" s="11"/>
      <c r="B274" s="11"/>
      <c r="C274" s="11"/>
      <c r="D274" s="11"/>
      <c r="E274" s="11"/>
      <c r="F274" s="11"/>
      <c r="G274" s="12"/>
      <c r="H274" s="11"/>
      <c r="I274" s="11"/>
      <c r="J274" s="11"/>
      <c r="K274" s="11"/>
      <c r="L274" s="11"/>
      <c r="M274" s="11"/>
      <c r="N274" s="11"/>
      <c r="O274" s="11"/>
      <c r="P274" s="11"/>
      <c r="Q274" s="11"/>
      <c r="R274" s="11"/>
      <c r="S274" s="11"/>
    </row>
    <row r="275" spans="1:19">
      <c r="A275" s="11"/>
      <c r="B275" s="11"/>
      <c r="C275" s="11"/>
      <c r="D275" s="11"/>
      <c r="E275" s="11"/>
      <c r="F275" s="11"/>
      <c r="G275" s="12"/>
      <c r="H275" s="11"/>
      <c r="I275" s="11"/>
      <c r="J275" s="11"/>
      <c r="K275" s="11"/>
      <c r="L275" s="11"/>
      <c r="M275" s="11"/>
      <c r="N275" s="11"/>
      <c r="O275" s="11"/>
      <c r="P275" s="11"/>
      <c r="Q275" s="11"/>
      <c r="R275" s="11"/>
      <c r="S275" s="11"/>
    </row>
    <row r="276" spans="1:19">
      <c r="A276" s="11"/>
      <c r="B276" s="11"/>
      <c r="C276" s="11"/>
      <c r="D276" s="11"/>
      <c r="E276" s="11"/>
      <c r="F276" s="11"/>
      <c r="G276" s="12"/>
      <c r="H276" s="11"/>
      <c r="I276" s="11"/>
      <c r="J276" s="11"/>
      <c r="K276" s="11"/>
      <c r="L276" s="11"/>
      <c r="M276" s="11"/>
      <c r="N276" s="11"/>
      <c r="O276" s="11"/>
      <c r="P276" s="11"/>
      <c r="Q276" s="11"/>
      <c r="R276" s="11"/>
      <c r="S276" s="11"/>
    </row>
    <row r="277" spans="1:19">
      <c r="A277" s="11"/>
      <c r="B277" s="11"/>
      <c r="C277" s="11"/>
      <c r="D277" s="11"/>
      <c r="E277" s="11"/>
      <c r="F277" s="11"/>
      <c r="G277" s="12"/>
      <c r="H277" s="11"/>
      <c r="I277" s="11"/>
      <c r="J277" s="11"/>
      <c r="K277" s="11"/>
      <c r="L277" s="11"/>
      <c r="M277" s="11"/>
      <c r="N277" s="11"/>
      <c r="O277" s="11"/>
      <c r="P277" s="11"/>
      <c r="Q277" s="11"/>
      <c r="R277" s="11"/>
      <c r="S277" s="11"/>
    </row>
    <row r="278" spans="1:19">
      <c r="A278" s="11"/>
      <c r="B278" s="11"/>
      <c r="C278" s="11"/>
      <c r="D278" s="11"/>
      <c r="E278" s="11"/>
      <c r="F278" s="11"/>
      <c r="G278" s="12"/>
      <c r="H278" s="11"/>
      <c r="I278" s="11"/>
      <c r="J278" s="11"/>
      <c r="K278" s="11"/>
      <c r="L278" s="11"/>
      <c r="M278" s="11"/>
      <c r="N278" s="11"/>
      <c r="O278" s="11"/>
      <c r="P278" s="11"/>
      <c r="Q278" s="11"/>
      <c r="R278" s="11"/>
      <c r="S278" s="11"/>
    </row>
    <row r="279" spans="1:19">
      <c r="A279" s="11"/>
      <c r="B279" s="11"/>
      <c r="C279" s="11"/>
      <c r="D279" s="11"/>
      <c r="E279" s="11"/>
      <c r="F279" s="11"/>
      <c r="G279" s="12"/>
      <c r="H279" s="11"/>
      <c r="I279" s="11"/>
      <c r="J279" s="11"/>
      <c r="K279" s="11"/>
      <c r="L279" s="11"/>
      <c r="M279" s="11"/>
      <c r="N279" s="11"/>
      <c r="O279" s="11"/>
      <c r="P279" s="11"/>
      <c r="Q279" s="11"/>
      <c r="R279" s="11"/>
      <c r="S279" s="11"/>
    </row>
    <row r="280" spans="1:19">
      <c r="A280" s="11"/>
      <c r="B280" s="11"/>
      <c r="C280" s="11"/>
      <c r="D280" s="11"/>
      <c r="E280" s="11"/>
      <c r="F280" s="11"/>
      <c r="G280" s="12"/>
      <c r="H280" s="11"/>
      <c r="I280" s="11"/>
      <c r="J280" s="11"/>
      <c r="K280" s="11"/>
      <c r="L280" s="11"/>
      <c r="M280" s="11"/>
      <c r="N280" s="11"/>
      <c r="O280" s="11"/>
      <c r="P280" s="11"/>
      <c r="Q280" s="11"/>
      <c r="R280" s="11"/>
      <c r="S280" s="11"/>
    </row>
    <row r="281" spans="1:19">
      <c r="A281" s="11"/>
      <c r="B281" s="11"/>
      <c r="C281" s="11"/>
      <c r="D281" s="11"/>
      <c r="E281" s="11"/>
      <c r="F281" s="11"/>
      <c r="G281" s="12"/>
      <c r="H281" s="11"/>
      <c r="I281" s="11"/>
      <c r="J281" s="11"/>
      <c r="K281" s="11"/>
      <c r="L281" s="11"/>
      <c r="M281" s="11"/>
      <c r="N281" s="11"/>
      <c r="O281" s="11"/>
      <c r="P281" s="11"/>
      <c r="Q281" s="11"/>
      <c r="R281" s="11"/>
      <c r="S281" s="11"/>
    </row>
    <row r="282" spans="1:19">
      <c r="A282" s="11"/>
      <c r="B282" s="11"/>
      <c r="C282" s="11"/>
      <c r="D282" s="11"/>
      <c r="E282" s="11"/>
      <c r="F282" s="11"/>
      <c r="G282" s="12"/>
      <c r="H282" s="11"/>
      <c r="I282" s="11"/>
      <c r="J282" s="11"/>
      <c r="K282" s="11"/>
      <c r="L282" s="11"/>
      <c r="M282" s="11"/>
      <c r="N282" s="11"/>
      <c r="O282" s="11"/>
      <c r="P282" s="11"/>
      <c r="Q282" s="11"/>
      <c r="R282" s="11"/>
      <c r="S282" s="11"/>
    </row>
    <row r="283" spans="1:19">
      <c r="A283" s="11"/>
      <c r="B283" s="11"/>
      <c r="C283" s="11"/>
      <c r="D283" s="11"/>
      <c r="E283" s="11"/>
      <c r="F283" s="11"/>
      <c r="G283" s="12"/>
      <c r="H283" s="11"/>
      <c r="I283" s="11"/>
      <c r="J283" s="11"/>
      <c r="K283" s="11"/>
      <c r="L283" s="11"/>
      <c r="M283" s="11"/>
      <c r="N283" s="11"/>
      <c r="O283" s="11"/>
      <c r="P283" s="11"/>
      <c r="Q283" s="11"/>
      <c r="R283" s="11"/>
      <c r="S283" s="11"/>
    </row>
    <row r="284" spans="1:19">
      <c r="A284" s="11"/>
      <c r="B284" s="11"/>
      <c r="C284" s="11"/>
      <c r="D284" s="11"/>
      <c r="E284" s="11"/>
      <c r="F284" s="11"/>
      <c r="G284" s="12"/>
      <c r="H284" s="11"/>
      <c r="I284" s="11"/>
      <c r="J284" s="11"/>
      <c r="K284" s="11"/>
      <c r="L284" s="11"/>
      <c r="M284" s="11"/>
      <c r="N284" s="11"/>
      <c r="O284" s="11"/>
      <c r="P284" s="11"/>
      <c r="Q284" s="11"/>
      <c r="R284" s="11"/>
      <c r="S284" s="11"/>
    </row>
    <row r="285" spans="1:19">
      <c r="A285" s="11"/>
      <c r="B285" s="11"/>
      <c r="C285" s="11"/>
      <c r="D285" s="11"/>
      <c r="E285" s="11"/>
      <c r="F285" s="11"/>
      <c r="G285" s="12"/>
      <c r="H285" s="11"/>
      <c r="I285" s="11"/>
      <c r="J285" s="11"/>
      <c r="K285" s="11"/>
      <c r="L285" s="11"/>
      <c r="M285" s="11"/>
      <c r="N285" s="11"/>
      <c r="O285" s="11"/>
      <c r="P285" s="11"/>
      <c r="Q285" s="11"/>
      <c r="R285" s="11"/>
      <c r="S285" s="11"/>
    </row>
    <row r="286" spans="1:19">
      <c r="A286" s="11"/>
      <c r="B286" s="11"/>
      <c r="C286" s="11"/>
      <c r="D286" s="11"/>
      <c r="E286" s="11"/>
      <c r="F286" s="11"/>
      <c r="G286" s="12"/>
      <c r="H286" s="11"/>
      <c r="I286" s="11"/>
      <c r="J286" s="11"/>
      <c r="K286" s="11"/>
      <c r="L286" s="11"/>
      <c r="M286" s="11"/>
      <c r="N286" s="11"/>
      <c r="O286" s="11"/>
      <c r="P286" s="11"/>
      <c r="Q286" s="11"/>
      <c r="R286" s="11"/>
      <c r="S286" s="11"/>
    </row>
    <row r="287" spans="1:19">
      <c r="A287" s="11"/>
      <c r="B287" s="11"/>
      <c r="C287" s="11"/>
      <c r="D287" s="11"/>
      <c r="E287" s="11"/>
      <c r="F287" s="11"/>
      <c r="G287" s="12"/>
      <c r="H287" s="11"/>
      <c r="I287" s="11"/>
      <c r="J287" s="11"/>
      <c r="K287" s="11"/>
      <c r="L287" s="11"/>
      <c r="M287" s="11"/>
      <c r="N287" s="11"/>
      <c r="O287" s="11"/>
      <c r="P287" s="11"/>
      <c r="Q287" s="11"/>
      <c r="R287" s="11"/>
      <c r="S287" s="11"/>
    </row>
    <row r="288" spans="1:19">
      <c r="A288" s="11"/>
      <c r="B288" s="11"/>
      <c r="C288" s="11"/>
      <c r="D288" s="11"/>
      <c r="E288" s="11"/>
      <c r="F288" s="11"/>
      <c r="G288" s="12"/>
      <c r="H288" s="11"/>
      <c r="I288" s="11"/>
      <c r="J288" s="11"/>
      <c r="K288" s="11"/>
      <c r="L288" s="11"/>
      <c r="M288" s="11"/>
      <c r="N288" s="11"/>
      <c r="O288" s="11"/>
      <c r="P288" s="11"/>
      <c r="Q288" s="11"/>
      <c r="R288" s="11"/>
      <c r="S288" s="11"/>
    </row>
    <row r="289" spans="1:19">
      <c r="A289" s="11"/>
      <c r="B289" s="11"/>
      <c r="C289" s="11"/>
      <c r="D289" s="11"/>
      <c r="E289" s="11"/>
      <c r="F289" s="11"/>
      <c r="G289" s="12"/>
      <c r="H289" s="11"/>
      <c r="I289" s="11"/>
      <c r="J289" s="11"/>
      <c r="K289" s="11"/>
      <c r="L289" s="11"/>
      <c r="M289" s="11"/>
      <c r="N289" s="11"/>
      <c r="O289" s="11"/>
      <c r="P289" s="11"/>
      <c r="Q289" s="11"/>
      <c r="R289" s="11"/>
      <c r="S289" s="11"/>
    </row>
    <row r="290" spans="1:19">
      <c r="A290" s="11"/>
      <c r="B290" s="11"/>
      <c r="C290" s="11"/>
      <c r="D290" s="11"/>
      <c r="E290" s="11"/>
      <c r="F290" s="11"/>
      <c r="G290" s="12"/>
      <c r="H290" s="11"/>
      <c r="I290" s="11"/>
      <c r="J290" s="11"/>
      <c r="K290" s="11"/>
      <c r="L290" s="11"/>
      <c r="M290" s="11"/>
      <c r="N290" s="11"/>
      <c r="O290" s="11"/>
      <c r="P290" s="11"/>
      <c r="Q290" s="11"/>
      <c r="R290" s="11"/>
      <c r="S290" s="11"/>
    </row>
    <row r="291" spans="1:19">
      <c r="A291" s="11"/>
      <c r="B291" s="11"/>
      <c r="C291" s="11"/>
      <c r="D291" s="11"/>
      <c r="E291" s="11"/>
      <c r="F291" s="11"/>
      <c r="G291" s="12"/>
      <c r="H291" s="11"/>
      <c r="I291" s="11"/>
      <c r="J291" s="11"/>
      <c r="K291" s="11"/>
      <c r="L291" s="11"/>
      <c r="M291" s="11"/>
      <c r="N291" s="11"/>
      <c r="O291" s="11"/>
      <c r="P291" s="11"/>
      <c r="Q291" s="11"/>
      <c r="R291" s="11"/>
      <c r="S291" s="11"/>
    </row>
    <row r="292" spans="1:19">
      <c r="A292" s="11"/>
      <c r="B292" s="11"/>
      <c r="C292" s="11"/>
      <c r="D292" s="11"/>
      <c r="E292" s="11"/>
      <c r="F292" s="11"/>
      <c r="G292" s="12"/>
      <c r="H292" s="11"/>
      <c r="I292" s="11"/>
      <c r="J292" s="11"/>
      <c r="K292" s="11"/>
      <c r="L292" s="11"/>
      <c r="M292" s="11"/>
      <c r="N292" s="11"/>
      <c r="Q292" s="11"/>
      <c r="R292" s="11"/>
      <c r="S292" s="11"/>
    </row>
    <row r="293" spans="1:19">
      <c r="A293" s="11"/>
      <c r="B293" s="11"/>
      <c r="C293" s="11"/>
      <c r="D293" s="11"/>
      <c r="E293" s="11"/>
      <c r="F293" s="11"/>
      <c r="G293" s="12"/>
      <c r="H293" s="11"/>
      <c r="I293" s="11"/>
      <c r="J293" s="11"/>
      <c r="K293" s="11"/>
      <c r="L293" s="11"/>
      <c r="M293" s="11"/>
      <c r="N293" s="11"/>
      <c r="Q293" s="11"/>
      <c r="R293" s="11"/>
      <c r="S293" s="11"/>
    </row>
    <row r="294" spans="1:19">
      <c r="A294" s="11"/>
      <c r="B294" s="11"/>
      <c r="C294" s="11"/>
      <c r="D294" s="11"/>
      <c r="E294" s="11"/>
      <c r="F294" s="11"/>
      <c r="G294" s="12"/>
      <c r="H294" s="11"/>
      <c r="I294" s="11"/>
      <c r="J294" s="11"/>
      <c r="K294" s="11"/>
      <c r="L294" s="11"/>
      <c r="M294" s="11"/>
      <c r="N294" s="11"/>
      <c r="Q294" s="11"/>
      <c r="R294" s="11"/>
      <c r="S294" s="11"/>
    </row>
  </sheetData>
  <mergeCells count="16">
    <mergeCell ref="Q3:R3"/>
    <mergeCell ref="S3:S4"/>
    <mergeCell ref="A1:T1"/>
    <mergeCell ref="A3:A4"/>
    <mergeCell ref="B3:B4"/>
    <mergeCell ref="C3:C4"/>
    <mergeCell ref="D3:D4"/>
    <mergeCell ref="E3:E4"/>
    <mergeCell ref="F3:F4"/>
    <mergeCell ref="G3:G4"/>
    <mergeCell ref="H3:H4"/>
    <mergeCell ref="I3:I4"/>
    <mergeCell ref="J3:K3"/>
    <mergeCell ref="L3:L4"/>
    <mergeCell ref="M3:N3"/>
    <mergeCell ref="O3:P3"/>
  </mergeCells>
  <pageMargins left="0.23622047244094491" right="0.23622047244094491" top="0.74803149606299213" bottom="0.74803149606299213" header="0.31496062992125984" footer="0.31496062992125984"/>
  <pageSetup paperSize="8" scale="40" fitToHeight="0" orientation="landscape"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81"/>
  <sheetViews>
    <sheetView topLeftCell="E16" zoomScale="70" zoomScaleNormal="70" zoomScaleSheetLayoutView="90" workbookViewId="0">
      <selection activeCell="P21" sqref="P21:S22"/>
    </sheetView>
  </sheetViews>
  <sheetFormatPr defaultRowHeight="15"/>
  <cols>
    <col min="1" max="1" width="5.140625" style="31" customWidth="1"/>
    <col min="2" max="2" width="36.28515625" style="31" customWidth="1"/>
    <col min="3" max="3" width="66.85546875" style="31" customWidth="1"/>
    <col min="4" max="4" width="24.140625" style="31" customWidth="1"/>
    <col min="5" max="5" width="64" style="31" customWidth="1"/>
    <col min="6" max="6" width="20.7109375" style="31" customWidth="1"/>
    <col min="7" max="7" width="23.140625" style="155" customWidth="1"/>
    <col min="8" max="8" width="83.140625" style="31" customWidth="1"/>
    <col min="9" max="9" width="23.85546875" style="92" customWidth="1"/>
    <col min="10" max="10" width="12.85546875" style="92" customWidth="1"/>
    <col min="11" max="11" width="11.42578125" style="92" customWidth="1"/>
    <col min="12" max="12" width="18.5703125" style="92" customWidth="1"/>
    <col min="13" max="13" width="8.5703125" style="92" customWidth="1"/>
    <col min="14" max="14" width="11.7109375" style="92" customWidth="1"/>
    <col min="15" max="15" width="10.42578125" style="92" customWidth="1"/>
    <col min="16" max="16" width="12.7109375" style="92" bestFit="1" customWidth="1"/>
    <col min="17" max="18" width="8.5703125" style="92" customWidth="1"/>
    <col min="19" max="19" width="16.42578125" style="92" customWidth="1"/>
    <col min="20" max="254" width="9.140625" style="31"/>
    <col min="255" max="255" width="8.28515625" style="31" customWidth="1"/>
    <col min="256" max="256" width="9.140625" style="31"/>
    <col min="257" max="257" width="27" style="31" customWidth="1"/>
    <col min="258" max="258" width="9.140625" style="31"/>
    <col min="259" max="259" width="13" style="31" customWidth="1"/>
    <col min="260" max="260" width="20" style="31" customWidth="1"/>
    <col min="261" max="262" width="13.5703125" style="31" customWidth="1"/>
    <col min="263" max="263" width="9.42578125" style="31" bestFit="1" customWidth="1"/>
    <col min="264" max="265" width="9.140625" style="31"/>
    <col min="266" max="266" width="20.28515625" style="31" customWidth="1"/>
    <col min="267" max="267" width="24.85546875" style="31" customWidth="1"/>
    <col min="268" max="268" width="25" style="31" customWidth="1"/>
    <col min="269" max="269" width="26" style="31" customWidth="1"/>
    <col min="270" max="270" width="16.5703125" style="31" customWidth="1"/>
    <col min="271" max="271" width="40.28515625" style="31" customWidth="1"/>
    <col min="272" max="272" width="24.140625" style="31" customWidth="1"/>
    <col min="273" max="273" width="36.28515625" style="31" customWidth="1"/>
    <col min="274" max="274" width="50.7109375" style="31" customWidth="1"/>
    <col min="275" max="510" width="9.140625" style="31"/>
    <col min="511" max="511" width="8.28515625" style="31" customWidth="1"/>
    <col min="512" max="512" width="9.140625" style="31"/>
    <col min="513" max="513" width="27" style="31" customWidth="1"/>
    <col min="514" max="514" width="9.140625" style="31"/>
    <col min="515" max="515" width="13" style="31" customWidth="1"/>
    <col min="516" max="516" width="20" style="31" customWidth="1"/>
    <col min="517" max="518" width="13.5703125" style="31" customWidth="1"/>
    <col min="519" max="519" width="9.42578125" style="31" bestFit="1" customWidth="1"/>
    <col min="520" max="521" width="9.140625" style="31"/>
    <col min="522" max="522" width="20.28515625" style="31" customWidth="1"/>
    <col min="523" max="523" width="24.85546875" style="31" customWidth="1"/>
    <col min="524" max="524" width="25" style="31" customWidth="1"/>
    <col min="525" max="525" width="26" style="31" customWidth="1"/>
    <col min="526" max="526" width="16.5703125" style="31" customWidth="1"/>
    <col min="527" max="527" width="40.28515625" style="31" customWidth="1"/>
    <col min="528" max="528" width="24.140625" style="31" customWidth="1"/>
    <col min="529" max="529" width="36.28515625" style="31" customWidth="1"/>
    <col min="530" max="530" width="50.7109375" style="31" customWidth="1"/>
    <col min="531" max="766" width="9.140625" style="31"/>
    <col min="767" max="767" width="8.28515625" style="31" customWidth="1"/>
    <col min="768" max="768" width="9.140625" style="31"/>
    <col min="769" max="769" width="27" style="31" customWidth="1"/>
    <col min="770" max="770" width="9.140625" style="31"/>
    <col min="771" max="771" width="13" style="31" customWidth="1"/>
    <col min="772" max="772" width="20" style="31" customWidth="1"/>
    <col min="773" max="774" width="13.5703125" style="31" customWidth="1"/>
    <col min="775" max="775" width="9.42578125" style="31" bestFit="1" customWidth="1"/>
    <col min="776" max="777" width="9.140625" style="31"/>
    <col min="778" max="778" width="20.28515625" style="31" customWidth="1"/>
    <col min="779" max="779" width="24.85546875" style="31" customWidth="1"/>
    <col min="780" max="780" width="25" style="31" customWidth="1"/>
    <col min="781" max="781" width="26" style="31" customWidth="1"/>
    <col min="782" max="782" width="16.5703125" style="31" customWidth="1"/>
    <col min="783" max="783" width="40.28515625" style="31" customWidth="1"/>
    <col min="784" max="784" width="24.140625" style="31" customWidth="1"/>
    <col min="785" max="785" width="36.28515625" style="31" customWidth="1"/>
    <col min="786" max="786" width="50.7109375" style="31" customWidth="1"/>
    <col min="787" max="1022" width="9.140625" style="31"/>
    <col min="1023" max="1023" width="8.28515625" style="31" customWidth="1"/>
    <col min="1024" max="1024" width="9.140625" style="31"/>
    <col min="1025" max="1025" width="27" style="31" customWidth="1"/>
    <col min="1026" max="1026" width="9.140625" style="31"/>
    <col min="1027" max="1027" width="13" style="31" customWidth="1"/>
    <col min="1028" max="1028" width="20" style="31" customWidth="1"/>
    <col min="1029" max="1030" width="13.5703125" style="31" customWidth="1"/>
    <col min="1031" max="1031" width="9.42578125" style="31" bestFit="1" customWidth="1"/>
    <col min="1032" max="1033" width="9.140625" style="31"/>
    <col min="1034" max="1034" width="20.28515625" style="31" customWidth="1"/>
    <col min="1035" max="1035" width="24.85546875" style="31" customWidth="1"/>
    <col min="1036" max="1036" width="25" style="31" customWidth="1"/>
    <col min="1037" max="1037" width="26" style="31" customWidth="1"/>
    <col min="1038" max="1038" width="16.5703125" style="31" customWidth="1"/>
    <col min="1039" max="1039" width="40.28515625" style="31" customWidth="1"/>
    <col min="1040" max="1040" width="24.140625" style="31" customWidth="1"/>
    <col min="1041" max="1041" width="36.28515625" style="31" customWidth="1"/>
    <col min="1042" max="1042" width="50.7109375" style="31" customWidth="1"/>
    <col min="1043" max="1278" width="9.140625" style="31"/>
    <col min="1279" max="1279" width="8.28515625" style="31" customWidth="1"/>
    <col min="1280" max="1280" width="9.140625" style="31"/>
    <col min="1281" max="1281" width="27" style="31" customWidth="1"/>
    <col min="1282" max="1282" width="9.140625" style="31"/>
    <col min="1283" max="1283" width="13" style="31" customWidth="1"/>
    <col min="1284" max="1284" width="20" style="31" customWidth="1"/>
    <col min="1285" max="1286" width="13.5703125" style="31" customWidth="1"/>
    <col min="1287" max="1287" width="9.42578125" style="31" bestFit="1" customWidth="1"/>
    <col min="1288" max="1289" width="9.140625" style="31"/>
    <col min="1290" max="1290" width="20.28515625" style="31" customWidth="1"/>
    <col min="1291" max="1291" width="24.85546875" style="31" customWidth="1"/>
    <col min="1292" max="1292" width="25" style="31" customWidth="1"/>
    <col min="1293" max="1293" width="26" style="31" customWidth="1"/>
    <col min="1294" max="1294" width="16.5703125" style="31" customWidth="1"/>
    <col min="1295" max="1295" width="40.28515625" style="31" customWidth="1"/>
    <col min="1296" max="1296" width="24.140625" style="31" customWidth="1"/>
    <col min="1297" max="1297" width="36.28515625" style="31" customWidth="1"/>
    <col min="1298" max="1298" width="50.7109375" style="31" customWidth="1"/>
    <col min="1299" max="1534" width="9.140625" style="31"/>
    <col min="1535" max="1535" width="8.28515625" style="31" customWidth="1"/>
    <col min="1536" max="1536" width="9.140625" style="31"/>
    <col min="1537" max="1537" width="27" style="31" customWidth="1"/>
    <col min="1538" max="1538" width="9.140625" style="31"/>
    <col min="1539" max="1539" width="13" style="31" customWidth="1"/>
    <col min="1540" max="1540" width="20" style="31" customWidth="1"/>
    <col min="1541" max="1542" width="13.5703125" style="31" customWidth="1"/>
    <col min="1543" max="1543" width="9.42578125" style="31" bestFit="1" customWidth="1"/>
    <col min="1544" max="1545" width="9.140625" style="31"/>
    <col min="1546" max="1546" width="20.28515625" style="31" customWidth="1"/>
    <col min="1547" max="1547" width="24.85546875" style="31" customWidth="1"/>
    <col min="1548" max="1548" width="25" style="31" customWidth="1"/>
    <col min="1549" max="1549" width="26" style="31" customWidth="1"/>
    <col min="1550" max="1550" width="16.5703125" style="31" customWidth="1"/>
    <col min="1551" max="1551" width="40.28515625" style="31" customWidth="1"/>
    <col min="1552" max="1552" width="24.140625" style="31" customWidth="1"/>
    <col min="1553" max="1553" width="36.28515625" style="31" customWidth="1"/>
    <col min="1554" max="1554" width="50.7109375" style="31" customWidth="1"/>
    <col min="1555" max="1790" width="9.140625" style="31"/>
    <col min="1791" max="1791" width="8.28515625" style="31" customWidth="1"/>
    <col min="1792" max="1792" width="9.140625" style="31"/>
    <col min="1793" max="1793" width="27" style="31" customWidth="1"/>
    <col min="1794" max="1794" width="9.140625" style="31"/>
    <col min="1795" max="1795" width="13" style="31" customWidth="1"/>
    <col min="1796" max="1796" width="20" style="31" customWidth="1"/>
    <col min="1797" max="1798" width="13.5703125" style="31" customWidth="1"/>
    <col min="1799" max="1799" width="9.42578125" style="31" bestFit="1" customWidth="1"/>
    <col min="1800" max="1801" width="9.140625" style="31"/>
    <col min="1802" max="1802" width="20.28515625" style="31" customWidth="1"/>
    <col min="1803" max="1803" width="24.85546875" style="31" customWidth="1"/>
    <col min="1804" max="1804" width="25" style="31" customWidth="1"/>
    <col min="1805" max="1805" width="26" style="31" customWidth="1"/>
    <col min="1806" max="1806" width="16.5703125" style="31" customWidth="1"/>
    <col min="1807" max="1807" width="40.28515625" style="31" customWidth="1"/>
    <col min="1808" max="1808" width="24.140625" style="31" customWidth="1"/>
    <col min="1809" max="1809" width="36.28515625" style="31" customWidth="1"/>
    <col min="1810" max="1810" width="50.7109375" style="31" customWidth="1"/>
    <col min="1811" max="2046" width="9.140625" style="31"/>
    <col min="2047" max="2047" width="8.28515625" style="31" customWidth="1"/>
    <col min="2048" max="2048" width="9.140625" style="31"/>
    <col min="2049" max="2049" width="27" style="31" customWidth="1"/>
    <col min="2050" max="2050" width="9.140625" style="31"/>
    <col min="2051" max="2051" width="13" style="31" customWidth="1"/>
    <col min="2052" max="2052" width="20" style="31" customWidth="1"/>
    <col min="2053" max="2054" width="13.5703125" style="31" customWidth="1"/>
    <col min="2055" max="2055" width="9.42578125" style="31" bestFit="1" customWidth="1"/>
    <col min="2056" max="2057" width="9.140625" style="31"/>
    <col min="2058" max="2058" width="20.28515625" style="31" customWidth="1"/>
    <col min="2059" max="2059" width="24.85546875" style="31" customWidth="1"/>
    <col min="2060" max="2060" width="25" style="31" customWidth="1"/>
    <col min="2061" max="2061" width="26" style="31" customWidth="1"/>
    <col min="2062" max="2062" width="16.5703125" style="31" customWidth="1"/>
    <col min="2063" max="2063" width="40.28515625" style="31" customWidth="1"/>
    <col min="2064" max="2064" width="24.140625" style="31" customWidth="1"/>
    <col min="2065" max="2065" width="36.28515625" style="31" customWidth="1"/>
    <col min="2066" max="2066" width="50.7109375" style="31" customWidth="1"/>
    <col min="2067" max="2302" width="9.140625" style="31"/>
    <col min="2303" max="2303" width="8.28515625" style="31" customWidth="1"/>
    <col min="2304" max="2304" width="9.140625" style="31"/>
    <col min="2305" max="2305" width="27" style="31" customWidth="1"/>
    <col min="2306" max="2306" width="9.140625" style="31"/>
    <col min="2307" max="2307" width="13" style="31" customWidth="1"/>
    <col min="2308" max="2308" width="20" style="31" customWidth="1"/>
    <col min="2309" max="2310" width="13.5703125" style="31" customWidth="1"/>
    <col min="2311" max="2311" width="9.42578125" style="31" bestFit="1" customWidth="1"/>
    <col min="2312" max="2313" width="9.140625" style="31"/>
    <col min="2314" max="2314" width="20.28515625" style="31" customWidth="1"/>
    <col min="2315" max="2315" width="24.85546875" style="31" customWidth="1"/>
    <col min="2316" max="2316" width="25" style="31" customWidth="1"/>
    <col min="2317" max="2317" width="26" style="31" customWidth="1"/>
    <col min="2318" max="2318" width="16.5703125" style="31" customWidth="1"/>
    <col min="2319" max="2319" width="40.28515625" style="31" customWidth="1"/>
    <col min="2320" max="2320" width="24.140625" style="31" customWidth="1"/>
    <col min="2321" max="2321" width="36.28515625" style="31" customWidth="1"/>
    <col min="2322" max="2322" width="50.7109375" style="31" customWidth="1"/>
    <col min="2323" max="2558" width="9.140625" style="31"/>
    <col min="2559" max="2559" width="8.28515625" style="31" customWidth="1"/>
    <col min="2560" max="2560" width="9.140625" style="31"/>
    <col min="2561" max="2561" width="27" style="31" customWidth="1"/>
    <col min="2562" max="2562" width="9.140625" style="31"/>
    <col min="2563" max="2563" width="13" style="31" customWidth="1"/>
    <col min="2564" max="2564" width="20" style="31" customWidth="1"/>
    <col min="2565" max="2566" width="13.5703125" style="31" customWidth="1"/>
    <col min="2567" max="2567" width="9.42578125" style="31" bestFit="1" customWidth="1"/>
    <col min="2568" max="2569" width="9.140625" style="31"/>
    <col min="2570" max="2570" width="20.28515625" style="31" customWidth="1"/>
    <col min="2571" max="2571" width="24.85546875" style="31" customWidth="1"/>
    <col min="2572" max="2572" width="25" style="31" customWidth="1"/>
    <col min="2573" max="2573" width="26" style="31" customWidth="1"/>
    <col min="2574" max="2574" width="16.5703125" style="31" customWidth="1"/>
    <col min="2575" max="2575" width="40.28515625" style="31" customWidth="1"/>
    <col min="2576" max="2576" width="24.140625" style="31" customWidth="1"/>
    <col min="2577" max="2577" width="36.28515625" style="31" customWidth="1"/>
    <col min="2578" max="2578" width="50.7109375" style="31" customWidth="1"/>
    <col min="2579" max="2814" width="9.140625" style="31"/>
    <col min="2815" max="2815" width="8.28515625" style="31" customWidth="1"/>
    <col min="2816" max="2816" width="9.140625" style="31"/>
    <col min="2817" max="2817" width="27" style="31" customWidth="1"/>
    <col min="2818" max="2818" width="9.140625" style="31"/>
    <col min="2819" max="2819" width="13" style="31" customWidth="1"/>
    <col min="2820" max="2820" width="20" style="31" customWidth="1"/>
    <col min="2821" max="2822" width="13.5703125" style="31" customWidth="1"/>
    <col min="2823" max="2823" width="9.42578125" style="31" bestFit="1" customWidth="1"/>
    <col min="2824" max="2825" width="9.140625" style="31"/>
    <col min="2826" max="2826" width="20.28515625" style="31" customWidth="1"/>
    <col min="2827" max="2827" width="24.85546875" style="31" customWidth="1"/>
    <col min="2828" max="2828" width="25" style="31" customWidth="1"/>
    <col min="2829" max="2829" width="26" style="31" customWidth="1"/>
    <col min="2830" max="2830" width="16.5703125" style="31" customWidth="1"/>
    <col min="2831" max="2831" width="40.28515625" style="31" customWidth="1"/>
    <col min="2832" max="2832" width="24.140625" style="31" customWidth="1"/>
    <col min="2833" max="2833" width="36.28515625" style="31" customWidth="1"/>
    <col min="2834" max="2834" width="50.7109375" style="31" customWidth="1"/>
    <col min="2835" max="3070" width="9.140625" style="31"/>
    <col min="3071" max="3071" width="8.28515625" style="31" customWidth="1"/>
    <col min="3072" max="3072" width="9.140625" style="31"/>
    <col min="3073" max="3073" width="27" style="31" customWidth="1"/>
    <col min="3074" max="3074" width="9.140625" style="31"/>
    <col min="3075" max="3075" width="13" style="31" customWidth="1"/>
    <col min="3076" max="3076" width="20" style="31" customWidth="1"/>
    <col min="3077" max="3078" width="13.5703125" style="31" customWidth="1"/>
    <col min="3079" max="3079" width="9.42578125" style="31" bestFit="1" customWidth="1"/>
    <col min="3080" max="3081" width="9.140625" style="31"/>
    <col min="3082" max="3082" width="20.28515625" style="31" customWidth="1"/>
    <col min="3083" max="3083" width="24.85546875" style="31" customWidth="1"/>
    <col min="3084" max="3084" width="25" style="31" customWidth="1"/>
    <col min="3085" max="3085" width="26" style="31" customWidth="1"/>
    <col min="3086" max="3086" width="16.5703125" style="31" customWidth="1"/>
    <col min="3087" max="3087" width="40.28515625" style="31" customWidth="1"/>
    <col min="3088" max="3088" width="24.140625" style="31" customWidth="1"/>
    <col min="3089" max="3089" width="36.28515625" style="31" customWidth="1"/>
    <col min="3090" max="3090" width="50.7109375" style="31" customWidth="1"/>
    <col min="3091" max="3326" width="9.140625" style="31"/>
    <col min="3327" max="3327" width="8.28515625" style="31" customWidth="1"/>
    <col min="3328" max="3328" width="9.140625" style="31"/>
    <col min="3329" max="3329" width="27" style="31" customWidth="1"/>
    <col min="3330" max="3330" width="9.140625" style="31"/>
    <col min="3331" max="3331" width="13" style="31" customWidth="1"/>
    <col min="3332" max="3332" width="20" style="31" customWidth="1"/>
    <col min="3333" max="3334" width="13.5703125" style="31" customWidth="1"/>
    <col min="3335" max="3335" width="9.42578125" style="31" bestFit="1" customWidth="1"/>
    <col min="3336" max="3337" width="9.140625" style="31"/>
    <col min="3338" max="3338" width="20.28515625" style="31" customWidth="1"/>
    <col min="3339" max="3339" width="24.85546875" style="31" customWidth="1"/>
    <col min="3340" max="3340" width="25" style="31" customWidth="1"/>
    <col min="3341" max="3341" width="26" style="31" customWidth="1"/>
    <col min="3342" max="3342" width="16.5703125" style="31" customWidth="1"/>
    <col min="3343" max="3343" width="40.28515625" style="31" customWidth="1"/>
    <col min="3344" max="3344" width="24.140625" style="31" customWidth="1"/>
    <col min="3345" max="3345" width="36.28515625" style="31" customWidth="1"/>
    <col min="3346" max="3346" width="50.7109375" style="31" customWidth="1"/>
    <col min="3347" max="3582" width="9.140625" style="31"/>
    <col min="3583" max="3583" width="8.28515625" style="31" customWidth="1"/>
    <col min="3584" max="3584" width="9.140625" style="31"/>
    <col min="3585" max="3585" width="27" style="31" customWidth="1"/>
    <col min="3586" max="3586" width="9.140625" style="31"/>
    <col min="3587" max="3587" width="13" style="31" customWidth="1"/>
    <col min="3588" max="3588" width="20" style="31" customWidth="1"/>
    <col min="3589" max="3590" width="13.5703125" style="31" customWidth="1"/>
    <col min="3591" max="3591" width="9.42578125" style="31" bestFit="1" customWidth="1"/>
    <col min="3592" max="3593" width="9.140625" style="31"/>
    <col min="3594" max="3594" width="20.28515625" style="31" customWidth="1"/>
    <col min="3595" max="3595" width="24.85546875" style="31" customWidth="1"/>
    <col min="3596" max="3596" width="25" style="31" customWidth="1"/>
    <col min="3597" max="3597" width="26" style="31" customWidth="1"/>
    <col min="3598" max="3598" width="16.5703125" style="31" customWidth="1"/>
    <col min="3599" max="3599" width="40.28515625" style="31" customWidth="1"/>
    <col min="3600" max="3600" width="24.140625" style="31" customWidth="1"/>
    <col min="3601" max="3601" width="36.28515625" style="31" customWidth="1"/>
    <col min="3602" max="3602" width="50.7109375" style="31" customWidth="1"/>
    <col min="3603" max="3838" width="9.140625" style="31"/>
    <col min="3839" max="3839" width="8.28515625" style="31" customWidth="1"/>
    <col min="3840" max="3840" width="9.140625" style="31"/>
    <col min="3841" max="3841" width="27" style="31" customWidth="1"/>
    <col min="3842" max="3842" width="9.140625" style="31"/>
    <col min="3843" max="3843" width="13" style="31" customWidth="1"/>
    <col min="3844" max="3844" width="20" style="31" customWidth="1"/>
    <col min="3845" max="3846" width="13.5703125" style="31" customWidth="1"/>
    <col min="3847" max="3847" width="9.42578125" style="31" bestFit="1" customWidth="1"/>
    <col min="3848" max="3849" width="9.140625" style="31"/>
    <col min="3850" max="3850" width="20.28515625" style="31" customWidth="1"/>
    <col min="3851" max="3851" width="24.85546875" style="31" customWidth="1"/>
    <col min="3852" max="3852" width="25" style="31" customWidth="1"/>
    <col min="3853" max="3853" width="26" style="31" customWidth="1"/>
    <col min="3854" max="3854" width="16.5703125" style="31" customWidth="1"/>
    <col min="3855" max="3855" width="40.28515625" style="31" customWidth="1"/>
    <col min="3856" max="3856" width="24.140625" style="31" customWidth="1"/>
    <col min="3857" max="3857" width="36.28515625" style="31" customWidth="1"/>
    <col min="3858" max="3858" width="50.7109375" style="31" customWidth="1"/>
    <col min="3859" max="4094" width="9.140625" style="31"/>
    <col min="4095" max="4095" width="8.28515625" style="31" customWidth="1"/>
    <col min="4096" max="4096" width="9.140625" style="31"/>
    <col min="4097" max="4097" width="27" style="31" customWidth="1"/>
    <col min="4098" max="4098" width="9.140625" style="31"/>
    <col min="4099" max="4099" width="13" style="31" customWidth="1"/>
    <col min="4100" max="4100" width="20" style="31" customWidth="1"/>
    <col min="4101" max="4102" width="13.5703125" style="31" customWidth="1"/>
    <col min="4103" max="4103" width="9.42578125" style="31" bestFit="1" customWidth="1"/>
    <col min="4104" max="4105" width="9.140625" style="31"/>
    <col min="4106" max="4106" width="20.28515625" style="31" customWidth="1"/>
    <col min="4107" max="4107" width="24.85546875" style="31" customWidth="1"/>
    <col min="4108" max="4108" width="25" style="31" customWidth="1"/>
    <col min="4109" max="4109" width="26" style="31" customWidth="1"/>
    <col min="4110" max="4110" width="16.5703125" style="31" customWidth="1"/>
    <col min="4111" max="4111" width="40.28515625" style="31" customWidth="1"/>
    <col min="4112" max="4112" width="24.140625" style="31" customWidth="1"/>
    <col min="4113" max="4113" width="36.28515625" style="31" customWidth="1"/>
    <col min="4114" max="4114" width="50.7109375" style="31" customWidth="1"/>
    <col min="4115" max="4350" width="9.140625" style="31"/>
    <col min="4351" max="4351" width="8.28515625" style="31" customWidth="1"/>
    <col min="4352" max="4352" width="9.140625" style="31"/>
    <col min="4353" max="4353" width="27" style="31" customWidth="1"/>
    <col min="4354" max="4354" width="9.140625" style="31"/>
    <col min="4355" max="4355" width="13" style="31" customWidth="1"/>
    <col min="4356" max="4356" width="20" style="31" customWidth="1"/>
    <col min="4357" max="4358" width="13.5703125" style="31" customWidth="1"/>
    <col min="4359" max="4359" width="9.42578125" style="31" bestFit="1" customWidth="1"/>
    <col min="4360" max="4361" width="9.140625" style="31"/>
    <col min="4362" max="4362" width="20.28515625" style="31" customWidth="1"/>
    <col min="4363" max="4363" width="24.85546875" style="31" customWidth="1"/>
    <col min="4364" max="4364" width="25" style="31" customWidth="1"/>
    <col min="4365" max="4365" width="26" style="31" customWidth="1"/>
    <col min="4366" max="4366" width="16.5703125" style="31" customWidth="1"/>
    <col min="4367" max="4367" width="40.28515625" style="31" customWidth="1"/>
    <col min="4368" max="4368" width="24.140625" style="31" customWidth="1"/>
    <col min="4369" max="4369" width="36.28515625" style="31" customWidth="1"/>
    <col min="4370" max="4370" width="50.7109375" style="31" customWidth="1"/>
    <col min="4371" max="4606" width="9.140625" style="31"/>
    <col min="4607" max="4607" width="8.28515625" style="31" customWidth="1"/>
    <col min="4608" max="4608" width="9.140625" style="31"/>
    <col min="4609" max="4609" width="27" style="31" customWidth="1"/>
    <col min="4610" max="4610" width="9.140625" style="31"/>
    <col min="4611" max="4611" width="13" style="31" customWidth="1"/>
    <col min="4612" max="4612" width="20" style="31" customWidth="1"/>
    <col min="4613" max="4614" width="13.5703125" style="31" customWidth="1"/>
    <col min="4615" max="4615" width="9.42578125" style="31" bestFit="1" customWidth="1"/>
    <col min="4616" max="4617" width="9.140625" style="31"/>
    <col min="4618" max="4618" width="20.28515625" style="31" customWidth="1"/>
    <col min="4619" max="4619" width="24.85546875" style="31" customWidth="1"/>
    <col min="4620" max="4620" width="25" style="31" customWidth="1"/>
    <col min="4621" max="4621" width="26" style="31" customWidth="1"/>
    <col min="4622" max="4622" width="16.5703125" style="31" customWidth="1"/>
    <col min="4623" max="4623" width="40.28515625" style="31" customWidth="1"/>
    <col min="4624" max="4624" width="24.140625" style="31" customWidth="1"/>
    <col min="4625" max="4625" width="36.28515625" style="31" customWidth="1"/>
    <col min="4626" max="4626" width="50.7109375" style="31" customWidth="1"/>
    <col min="4627" max="4862" width="9.140625" style="31"/>
    <col min="4863" max="4863" width="8.28515625" style="31" customWidth="1"/>
    <col min="4864" max="4864" width="9.140625" style="31"/>
    <col min="4865" max="4865" width="27" style="31" customWidth="1"/>
    <col min="4866" max="4866" width="9.140625" style="31"/>
    <col min="4867" max="4867" width="13" style="31" customWidth="1"/>
    <col min="4868" max="4868" width="20" style="31" customWidth="1"/>
    <col min="4869" max="4870" width="13.5703125" style="31" customWidth="1"/>
    <col min="4871" max="4871" width="9.42578125" style="31" bestFit="1" customWidth="1"/>
    <col min="4872" max="4873" width="9.140625" style="31"/>
    <col min="4874" max="4874" width="20.28515625" style="31" customWidth="1"/>
    <col min="4875" max="4875" width="24.85546875" style="31" customWidth="1"/>
    <col min="4876" max="4876" width="25" style="31" customWidth="1"/>
    <col min="4877" max="4877" width="26" style="31" customWidth="1"/>
    <col min="4878" max="4878" width="16.5703125" style="31" customWidth="1"/>
    <col min="4879" max="4879" width="40.28515625" style="31" customWidth="1"/>
    <col min="4880" max="4880" width="24.140625" style="31" customWidth="1"/>
    <col min="4881" max="4881" width="36.28515625" style="31" customWidth="1"/>
    <col min="4882" max="4882" width="50.7109375" style="31" customWidth="1"/>
    <col min="4883" max="5118" width="9.140625" style="31"/>
    <col min="5119" max="5119" width="8.28515625" style="31" customWidth="1"/>
    <col min="5120" max="5120" width="9.140625" style="31"/>
    <col min="5121" max="5121" width="27" style="31" customWidth="1"/>
    <col min="5122" max="5122" width="9.140625" style="31"/>
    <col min="5123" max="5123" width="13" style="31" customWidth="1"/>
    <col min="5124" max="5124" width="20" style="31" customWidth="1"/>
    <col min="5125" max="5126" width="13.5703125" style="31" customWidth="1"/>
    <col min="5127" max="5127" width="9.42578125" style="31" bestFit="1" customWidth="1"/>
    <col min="5128" max="5129" width="9.140625" style="31"/>
    <col min="5130" max="5130" width="20.28515625" style="31" customWidth="1"/>
    <col min="5131" max="5131" width="24.85546875" style="31" customWidth="1"/>
    <col min="5132" max="5132" width="25" style="31" customWidth="1"/>
    <col min="5133" max="5133" width="26" style="31" customWidth="1"/>
    <col min="5134" max="5134" width="16.5703125" style="31" customWidth="1"/>
    <col min="5135" max="5135" width="40.28515625" style="31" customWidth="1"/>
    <col min="5136" max="5136" width="24.140625" style="31" customWidth="1"/>
    <col min="5137" max="5137" width="36.28515625" style="31" customWidth="1"/>
    <col min="5138" max="5138" width="50.7109375" style="31" customWidth="1"/>
    <col min="5139" max="5374" width="9.140625" style="31"/>
    <col min="5375" max="5375" width="8.28515625" style="31" customWidth="1"/>
    <col min="5376" max="5376" width="9.140625" style="31"/>
    <col min="5377" max="5377" width="27" style="31" customWidth="1"/>
    <col min="5378" max="5378" width="9.140625" style="31"/>
    <col min="5379" max="5379" width="13" style="31" customWidth="1"/>
    <col min="5380" max="5380" width="20" style="31" customWidth="1"/>
    <col min="5381" max="5382" width="13.5703125" style="31" customWidth="1"/>
    <col min="5383" max="5383" width="9.42578125" style="31" bestFit="1" customWidth="1"/>
    <col min="5384" max="5385" width="9.140625" style="31"/>
    <col min="5386" max="5386" width="20.28515625" style="31" customWidth="1"/>
    <col min="5387" max="5387" width="24.85546875" style="31" customWidth="1"/>
    <col min="5388" max="5388" width="25" style="31" customWidth="1"/>
    <col min="5389" max="5389" width="26" style="31" customWidth="1"/>
    <col min="5390" max="5390" width="16.5703125" style="31" customWidth="1"/>
    <col min="5391" max="5391" width="40.28515625" style="31" customWidth="1"/>
    <col min="5392" max="5392" width="24.140625" style="31" customWidth="1"/>
    <col min="5393" max="5393" width="36.28515625" style="31" customWidth="1"/>
    <col min="5394" max="5394" width="50.7109375" style="31" customWidth="1"/>
    <col min="5395" max="5630" width="9.140625" style="31"/>
    <col min="5631" max="5631" width="8.28515625" style="31" customWidth="1"/>
    <col min="5632" max="5632" width="9.140625" style="31"/>
    <col min="5633" max="5633" width="27" style="31" customWidth="1"/>
    <col min="5634" max="5634" width="9.140625" style="31"/>
    <col min="5635" max="5635" width="13" style="31" customWidth="1"/>
    <col min="5636" max="5636" width="20" style="31" customWidth="1"/>
    <col min="5637" max="5638" width="13.5703125" style="31" customWidth="1"/>
    <col min="5639" max="5639" width="9.42578125" style="31" bestFit="1" customWidth="1"/>
    <col min="5640" max="5641" width="9.140625" style="31"/>
    <col min="5642" max="5642" width="20.28515625" style="31" customWidth="1"/>
    <col min="5643" max="5643" width="24.85546875" style="31" customWidth="1"/>
    <col min="5644" max="5644" width="25" style="31" customWidth="1"/>
    <col min="5645" max="5645" width="26" style="31" customWidth="1"/>
    <col min="5646" max="5646" width="16.5703125" style="31" customWidth="1"/>
    <col min="5647" max="5647" width="40.28515625" style="31" customWidth="1"/>
    <col min="5648" max="5648" width="24.140625" style="31" customWidth="1"/>
    <col min="5649" max="5649" width="36.28515625" style="31" customWidth="1"/>
    <col min="5650" max="5650" width="50.7109375" style="31" customWidth="1"/>
    <col min="5651" max="5886" width="9.140625" style="31"/>
    <col min="5887" max="5887" width="8.28515625" style="31" customWidth="1"/>
    <col min="5888" max="5888" width="9.140625" style="31"/>
    <col min="5889" max="5889" width="27" style="31" customWidth="1"/>
    <col min="5890" max="5890" width="9.140625" style="31"/>
    <col min="5891" max="5891" width="13" style="31" customWidth="1"/>
    <col min="5892" max="5892" width="20" style="31" customWidth="1"/>
    <col min="5893" max="5894" width="13.5703125" style="31" customWidth="1"/>
    <col min="5895" max="5895" width="9.42578125" style="31" bestFit="1" customWidth="1"/>
    <col min="5896" max="5897" width="9.140625" style="31"/>
    <col min="5898" max="5898" width="20.28515625" style="31" customWidth="1"/>
    <col min="5899" max="5899" width="24.85546875" style="31" customWidth="1"/>
    <col min="5900" max="5900" width="25" style="31" customWidth="1"/>
    <col min="5901" max="5901" width="26" style="31" customWidth="1"/>
    <col min="5902" max="5902" width="16.5703125" style="31" customWidth="1"/>
    <col min="5903" max="5903" width="40.28515625" style="31" customWidth="1"/>
    <col min="5904" max="5904" width="24.140625" style="31" customWidth="1"/>
    <col min="5905" max="5905" width="36.28515625" style="31" customWidth="1"/>
    <col min="5906" max="5906" width="50.7109375" style="31" customWidth="1"/>
    <col min="5907" max="6142" width="9.140625" style="31"/>
    <col min="6143" max="6143" width="8.28515625" style="31" customWidth="1"/>
    <col min="6144" max="6144" width="9.140625" style="31"/>
    <col min="6145" max="6145" width="27" style="31" customWidth="1"/>
    <col min="6146" max="6146" width="9.140625" style="31"/>
    <col min="6147" max="6147" width="13" style="31" customWidth="1"/>
    <col min="6148" max="6148" width="20" style="31" customWidth="1"/>
    <col min="6149" max="6150" width="13.5703125" style="31" customWidth="1"/>
    <col min="6151" max="6151" width="9.42578125" style="31" bestFit="1" customWidth="1"/>
    <col min="6152" max="6153" width="9.140625" style="31"/>
    <col min="6154" max="6154" width="20.28515625" style="31" customWidth="1"/>
    <col min="6155" max="6155" width="24.85546875" style="31" customWidth="1"/>
    <col min="6156" max="6156" width="25" style="31" customWidth="1"/>
    <col min="6157" max="6157" width="26" style="31" customWidth="1"/>
    <col min="6158" max="6158" width="16.5703125" style="31" customWidth="1"/>
    <col min="6159" max="6159" width="40.28515625" style="31" customWidth="1"/>
    <col min="6160" max="6160" width="24.140625" style="31" customWidth="1"/>
    <col min="6161" max="6161" width="36.28515625" style="31" customWidth="1"/>
    <col min="6162" max="6162" width="50.7109375" style="31" customWidth="1"/>
    <col min="6163" max="6398" width="9.140625" style="31"/>
    <col min="6399" max="6399" width="8.28515625" style="31" customWidth="1"/>
    <col min="6400" max="6400" width="9.140625" style="31"/>
    <col min="6401" max="6401" width="27" style="31" customWidth="1"/>
    <col min="6402" max="6402" width="9.140625" style="31"/>
    <col min="6403" max="6403" width="13" style="31" customWidth="1"/>
    <col min="6404" max="6404" width="20" style="31" customWidth="1"/>
    <col min="6405" max="6406" width="13.5703125" style="31" customWidth="1"/>
    <col min="6407" max="6407" width="9.42578125" style="31" bestFit="1" customWidth="1"/>
    <col min="6408" max="6409" width="9.140625" style="31"/>
    <col min="6410" max="6410" width="20.28515625" style="31" customWidth="1"/>
    <col min="6411" max="6411" width="24.85546875" style="31" customWidth="1"/>
    <col min="6412" max="6412" width="25" style="31" customWidth="1"/>
    <col min="6413" max="6413" width="26" style="31" customWidth="1"/>
    <col min="6414" max="6414" width="16.5703125" style="31" customWidth="1"/>
    <col min="6415" max="6415" width="40.28515625" style="31" customWidth="1"/>
    <col min="6416" max="6416" width="24.140625" style="31" customWidth="1"/>
    <col min="6417" max="6417" width="36.28515625" style="31" customWidth="1"/>
    <col min="6418" max="6418" width="50.7109375" style="31" customWidth="1"/>
    <col min="6419" max="6654" width="9.140625" style="31"/>
    <col min="6655" max="6655" width="8.28515625" style="31" customWidth="1"/>
    <col min="6656" max="6656" width="9.140625" style="31"/>
    <col min="6657" max="6657" width="27" style="31" customWidth="1"/>
    <col min="6658" max="6658" width="9.140625" style="31"/>
    <col min="6659" max="6659" width="13" style="31" customWidth="1"/>
    <col min="6660" max="6660" width="20" style="31" customWidth="1"/>
    <col min="6661" max="6662" width="13.5703125" style="31" customWidth="1"/>
    <col min="6663" max="6663" width="9.42578125" style="31" bestFit="1" customWidth="1"/>
    <col min="6664" max="6665" width="9.140625" style="31"/>
    <col min="6666" max="6666" width="20.28515625" style="31" customWidth="1"/>
    <col min="6667" max="6667" width="24.85546875" style="31" customWidth="1"/>
    <col min="6668" max="6668" width="25" style="31" customWidth="1"/>
    <col min="6669" max="6669" width="26" style="31" customWidth="1"/>
    <col min="6670" max="6670" width="16.5703125" style="31" customWidth="1"/>
    <col min="6671" max="6671" width="40.28515625" style="31" customWidth="1"/>
    <col min="6672" max="6672" width="24.140625" style="31" customWidth="1"/>
    <col min="6673" max="6673" width="36.28515625" style="31" customWidth="1"/>
    <col min="6674" max="6674" width="50.7109375" style="31" customWidth="1"/>
    <col min="6675" max="6910" width="9.140625" style="31"/>
    <col min="6911" max="6911" width="8.28515625" style="31" customWidth="1"/>
    <col min="6912" max="6912" width="9.140625" style="31"/>
    <col min="6913" max="6913" width="27" style="31" customWidth="1"/>
    <col min="6914" max="6914" width="9.140625" style="31"/>
    <col min="6915" max="6915" width="13" style="31" customWidth="1"/>
    <col min="6916" max="6916" width="20" style="31" customWidth="1"/>
    <col min="6917" max="6918" width="13.5703125" style="31" customWidth="1"/>
    <col min="6919" max="6919" width="9.42578125" style="31" bestFit="1" customWidth="1"/>
    <col min="6920" max="6921" width="9.140625" style="31"/>
    <col min="6922" max="6922" width="20.28515625" style="31" customWidth="1"/>
    <col min="6923" max="6923" width="24.85546875" style="31" customWidth="1"/>
    <col min="6924" max="6924" width="25" style="31" customWidth="1"/>
    <col min="6925" max="6925" width="26" style="31" customWidth="1"/>
    <col min="6926" max="6926" width="16.5703125" style="31" customWidth="1"/>
    <col min="6927" max="6927" width="40.28515625" style="31" customWidth="1"/>
    <col min="6928" max="6928" width="24.140625" style="31" customWidth="1"/>
    <col min="6929" max="6929" width="36.28515625" style="31" customWidth="1"/>
    <col min="6930" max="6930" width="50.7109375" style="31" customWidth="1"/>
    <col min="6931" max="7166" width="9.140625" style="31"/>
    <col min="7167" max="7167" width="8.28515625" style="31" customWidth="1"/>
    <col min="7168" max="7168" width="9.140625" style="31"/>
    <col min="7169" max="7169" width="27" style="31" customWidth="1"/>
    <col min="7170" max="7170" width="9.140625" style="31"/>
    <col min="7171" max="7171" width="13" style="31" customWidth="1"/>
    <col min="7172" max="7172" width="20" style="31" customWidth="1"/>
    <col min="7173" max="7174" width="13.5703125" style="31" customWidth="1"/>
    <col min="7175" max="7175" width="9.42578125" style="31" bestFit="1" customWidth="1"/>
    <col min="7176" max="7177" width="9.140625" style="31"/>
    <col min="7178" max="7178" width="20.28515625" style="31" customWidth="1"/>
    <col min="7179" max="7179" width="24.85546875" style="31" customWidth="1"/>
    <col min="7180" max="7180" width="25" style="31" customWidth="1"/>
    <col min="7181" max="7181" width="26" style="31" customWidth="1"/>
    <col min="7182" max="7182" width="16.5703125" style="31" customWidth="1"/>
    <col min="7183" max="7183" width="40.28515625" style="31" customWidth="1"/>
    <col min="7184" max="7184" width="24.140625" style="31" customWidth="1"/>
    <col min="7185" max="7185" width="36.28515625" style="31" customWidth="1"/>
    <col min="7186" max="7186" width="50.7109375" style="31" customWidth="1"/>
    <col min="7187" max="7422" width="9.140625" style="31"/>
    <col min="7423" max="7423" width="8.28515625" style="31" customWidth="1"/>
    <col min="7424" max="7424" width="9.140625" style="31"/>
    <col min="7425" max="7425" width="27" style="31" customWidth="1"/>
    <col min="7426" max="7426" width="9.140625" style="31"/>
    <col min="7427" max="7427" width="13" style="31" customWidth="1"/>
    <col min="7428" max="7428" width="20" style="31" customWidth="1"/>
    <col min="7429" max="7430" width="13.5703125" style="31" customWidth="1"/>
    <col min="7431" max="7431" width="9.42578125" style="31" bestFit="1" customWidth="1"/>
    <col min="7432" max="7433" width="9.140625" style="31"/>
    <col min="7434" max="7434" width="20.28515625" style="31" customWidth="1"/>
    <col min="7435" max="7435" width="24.85546875" style="31" customWidth="1"/>
    <col min="7436" max="7436" width="25" style="31" customWidth="1"/>
    <col min="7437" max="7437" width="26" style="31" customWidth="1"/>
    <col min="7438" max="7438" width="16.5703125" style="31" customWidth="1"/>
    <col min="7439" max="7439" width="40.28515625" style="31" customWidth="1"/>
    <col min="7440" max="7440" width="24.140625" style="31" customWidth="1"/>
    <col min="7441" max="7441" width="36.28515625" style="31" customWidth="1"/>
    <col min="7442" max="7442" width="50.7109375" style="31" customWidth="1"/>
    <col min="7443" max="7678" width="9.140625" style="31"/>
    <col min="7679" max="7679" width="8.28515625" style="31" customWidth="1"/>
    <col min="7680" max="7680" width="9.140625" style="31"/>
    <col min="7681" max="7681" width="27" style="31" customWidth="1"/>
    <col min="7682" max="7682" width="9.140625" style="31"/>
    <col min="7683" max="7683" width="13" style="31" customWidth="1"/>
    <col min="7684" max="7684" width="20" style="31" customWidth="1"/>
    <col min="7685" max="7686" width="13.5703125" style="31" customWidth="1"/>
    <col min="7687" max="7687" width="9.42578125" style="31" bestFit="1" customWidth="1"/>
    <col min="7688" max="7689" width="9.140625" style="31"/>
    <col min="7690" max="7690" width="20.28515625" style="31" customWidth="1"/>
    <col min="7691" max="7691" width="24.85546875" style="31" customWidth="1"/>
    <col min="7692" max="7692" width="25" style="31" customWidth="1"/>
    <col min="7693" max="7693" width="26" style="31" customWidth="1"/>
    <col min="7694" max="7694" width="16.5703125" style="31" customWidth="1"/>
    <col min="7695" max="7695" width="40.28515625" style="31" customWidth="1"/>
    <col min="7696" max="7696" width="24.140625" style="31" customWidth="1"/>
    <col min="7697" max="7697" width="36.28515625" style="31" customWidth="1"/>
    <col min="7698" max="7698" width="50.7109375" style="31" customWidth="1"/>
    <col min="7699" max="7934" width="9.140625" style="31"/>
    <col min="7935" max="7935" width="8.28515625" style="31" customWidth="1"/>
    <col min="7936" max="7936" width="9.140625" style="31"/>
    <col min="7937" max="7937" width="27" style="31" customWidth="1"/>
    <col min="7938" max="7938" width="9.140625" style="31"/>
    <col min="7939" max="7939" width="13" style="31" customWidth="1"/>
    <col min="7940" max="7940" width="20" style="31" customWidth="1"/>
    <col min="7941" max="7942" width="13.5703125" style="31" customWidth="1"/>
    <col min="7943" max="7943" width="9.42578125" style="31" bestFit="1" customWidth="1"/>
    <col min="7944" max="7945" width="9.140625" style="31"/>
    <col min="7946" max="7946" width="20.28515625" style="31" customWidth="1"/>
    <col min="7947" max="7947" width="24.85546875" style="31" customWidth="1"/>
    <col min="7948" max="7948" width="25" style="31" customWidth="1"/>
    <col min="7949" max="7949" width="26" style="31" customWidth="1"/>
    <col min="7950" max="7950" width="16.5703125" style="31" customWidth="1"/>
    <col min="7951" max="7951" width="40.28515625" style="31" customWidth="1"/>
    <col min="7952" max="7952" width="24.140625" style="31" customWidth="1"/>
    <col min="7953" max="7953" width="36.28515625" style="31" customWidth="1"/>
    <col min="7954" max="7954" width="50.7109375" style="31" customWidth="1"/>
    <col min="7955" max="8190" width="9.140625" style="31"/>
    <col min="8191" max="8191" width="8.28515625" style="31" customWidth="1"/>
    <col min="8192" max="8192" width="9.140625" style="31"/>
    <col min="8193" max="8193" width="27" style="31" customWidth="1"/>
    <col min="8194" max="8194" width="9.140625" style="31"/>
    <col min="8195" max="8195" width="13" style="31" customWidth="1"/>
    <col min="8196" max="8196" width="20" style="31" customWidth="1"/>
    <col min="8197" max="8198" width="13.5703125" style="31" customWidth="1"/>
    <col min="8199" max="8199" width="9.42578125" style="31" bestFit="1" customWidth="1"/>
    <col min="8200" max="8201" width="9.140625" style="31"/>
    <col min="8202" max="8202" width="20.28515625" style="31" customWidth="1"/>
    <col min="8203" max="8203" width="24.85546875" style="31" customWidth="1"/>
    <col min="8204" max="8204" width="25" style="31" customWidth="1"/>
    <col min="8205" max="8205" width="26" style="31" customWidth="1"/>
    <col min="8206" max="8206" width="16.5703125" style="31" customWidth="1"/>
    <col min="8207" max="8207" width="40.28515625" style="31" customWidth="1"/>
    <col min="8208" max="8208" width="24.140625" style="31" customWidth="1"/>
    <col min="8209" max="8209" width="36.28515625" style="31" customWidth="1"/>
    <col min="8210" max="8210" width="50.7109375" style="31" customWidth="1"/>
    <col min="8211" max="8446" width="9.140625" style="31"/>
    <col min="8447" max="8447" width="8.28515625" style="31" customWidth="1"/>
    <col min="8448" max="8448" width="9.140625" style="31"/>
    <col min="8449" max="8449" width="27" style="31" customWidth="1"/>
    <col min="8450" max="8450" width="9.140625" style="31"/>
    <col min="8451" max="8451" width="13" style="31" customWidth="1"/>
    <col min="8452" max="8452" width="20" style="31" customWidth="1"/>
    <col min="8453" max="8454" width="13.5703125" style="31" customWidth="1"/>
    <col min="8455" max="8455" width="9.42578125" style="31" bestFit="1" customWidth="1"/>
    <col min="8456" max="8457" width="9.140625" style="31"/>
    <col min="8458" max="8458" width="20.28515625" style="31" customWidth="1"/>
    <col min="8459" max="8459" width="24.85546875" style="31" customWidth="1"/>
    <col min="8460" max="8460" width="25" style="31" customWidth="1"/>
    <col min="8461" max="8461" width="26" style="31" customWidth="1"/>
    <col min="8462" max="8462" width="16.5703125" style="31" customWidth="1"/>
    <col min="8463" max="8463" width="40.28515625" style="31" customWidth="1"/>
    <col min="8464" max="8464" width="24.140625" style="31" customWidth="1"/>
    <col min="8465" max="8465" width="36.28515625" style="31" customWidth="1"/>
    <col min="8466" max="8466" width="50.7109375" style="31" customWidth="1"/>
    <col min="8467" max="8702" width="9.140625" style="31"/>
    <col min="8703" max="8703" width="8.28515625" style="31" customWidth="1"/>
    <col min="8704" max="8704" width="9.140625" style="31"/>
    <col min="8705" max="8705" width="27" style="31" customWidth="1"/>
    <col min="8706" max="8706" width="9.140625" style="31"/>
    <col min="8707" max="8707" width="13" style="31" customWidth="1"/>
    <col min="8708" max="8708" width="20" style="31" customWidth="1"/>
    <col min="8709" max="8710" width="13.5703125" style="31" customWidth="1"/>
    <col min="8711" max="8711" width="9.42578125" style="31" bestFit="1" customWidth="1"/>
    <col min="8712" max="8713" width="9.140625" style="31"/>
    <col min="8714" max="8714" width="20.28515625" style="31" customWidth="1"/>
    <col min="8715" max="8715" width="24.85546875" style="31" customWidth="1"/>
    <col min="8716" max="8716" width="25" style="31" customWidth="1"/>
    <col min="8717" max="8717" width="26" style="31" customWidth="1"/>
    <col min="8718" max="8718" width="16.5703125" style="31" customWidth="1"/>
    <col min="8719" max="8719" width="40.28515625" style="31" customWidth="1"/>
    <col min="8720" max="8720" width="24.140625" style="31" customWidth="1"/>
    <col min="8721" max="8721" width="36.28515625" style="31" customWidth="1"/>
    <col min="8722" max="8722" width="50.7109375" style="31" customWidth="1"/>
    <col min="8723" max="8958" width="9.140625" style="31"/>
    <col min="8959" max="8959" width="8.28515625" style="31" customWidth="1"/>
    <col min="8960" max="8960" width="9.140625" style="31"/>
    <col min="8961" max="8961" width="27" style="31" customWidth="1"/>
    <col min="8962" max="8962" width="9.140625" style="31"/>
    <col min="8963" max="8963" width="13" style="31" customWidth="1"/>
    <col min="8964" max="8964" width="20" style="31" customWidth="1"/>
    <col min="8965" max="8966" width="13.5703125" style="31" customWidth="1"/>
    <col min="8967" max="8967" width="9.42578125" style="31" bestFit="1" customWidth="1"/>
    <col min="8968" max="8969" width="9.140625" style="31"/>
    <col min="8970" max="8970" width="20.28515625" style="31" customWidth="1"/>
    <col min="8971" max="8971" width="24.85546875" style="31" customWidth="1"/>
    <col min="8972" max="8972" width="25" style="31" customWidth="1"/>
    <col min="8973" max="8973" width="26" style="31" customWidth="1"/>
    <col min="8974" max="8974" width="16.5703125" style="31" customWidth="1"/>
    <col min="8975" max="8975" width="40.28515625" style="31" customWidth="1"/>
    <col min="8976" max="8976" width="24.140625" style="31" customWidth="1"/>
    <col min="8977" max="8977" width="36.28515625" style="31" customWidth="1"/>
    <col min="8978" max="8978" width="50.7109375" style="31" customWidth="1"/>
    <col min="8979" max="9214" width="9.140625" style="31"/>
    <col min="9215" max="9215" width="8.28515625" style="31" customWidth="1"/>
    <col min="9216" max="9216" width="9.140625" style="31"/>
    <col min="9217" max="9217" width="27" style="31" customWidth="1"/>
    <col min="9218" max="9218" width="9.140625" style="31"/>
    <col min="9219" max="9219" width="13" style="31" customWidth="1"/>
    <col min="9220" max="9220" width="20" style="31" customWidth="1"/>
    <col min="9221" max="9222" width="13.5703125" style="31" customWidth="1"/>
    <col min="9223" max="9223" width="9.42578125" style="31" bestFit="1" customWidth="1"/>
    <col min="9224" max="9225" width="9.140625" style="31"/>
    <col min="9226" max="9226" width="20.28515625" style="31" customWidth="1"/>
    <col min="9227" max="9227" width="24.85546875" style="31" customWidth="1"/>
    <col min="9228" max="9228" width="25" style="31" customWidth="1"/>
    <col min="9229" max="9229" width="26" style="31" customWidth="1"/>
    <col min="9230" max="9230" width="16.5703125" style="31" customWidth="1"/>
    <col min="9231" max="9231" width="40.28515625" style="31" customWidth="1"/>
    <col min="9232" max="9232" width="24.140625" style="31" customWidth="1"/>
    <col min="9233" max="9233" width="36.28515625" style="31" customWidth="1"/>
    <col min="9234" max="9234" width="50.7109375" style="31" customWidth="1"/>
    <col min="9235" max="9470" width="9.140625" style="31"/>
    <col min="9471" max="9471" width="8.28515625" style="31" customWidth="1"/>
    <col min="9472" max="9472" width="9.140625" style="31"/>
    <col min="9473" max="9473" width="27" style="31" customWidth="1"/>
    <col min="9474" max="9474" width="9.140625" style="31"/>
    <col min="9475" max="9475" width="13" style="31" customWidth="1"/>
    <col min="9476" max="9476" width="20" style="31" customWidth="1"/>
    <col min="9477" max="9478" width="13.5703125" style="31" customWidth="1"/>
    <col min="9479" max="9479" width="9.42578125" style="31" bestFit="1" customWidth="1"/>
    <col min="9480" max="9481" width="9.140625" style="31"/>
    <col min="9482" max="9482" width="20.28515625" style="31" customWidth="1"/>
    <col min="9483" max="9483" width="24.85546875" style="31" customWidth="1"/>
    <col min="9484" max="9484" width="25" style="31" customWidth="1"/>
    <col min="9485" max="9485" width="26" style="31" customWidth="1"/>
    <col min="9486" max="9486" width="16.5703125" style="31" customWidth="1"/>
    <col min="9487" max="9487" width="40.28515625" style="31" customWidth="1"/>
    <col min="9488" max="9488" width="24.140625" style="31" customWidth="1"/>
    <col min="9489" max="9489" width="36.28515625" style="31" customWidth="1"/>
    <col min="9490" max="9490" width="50.7109375" style="31" customWidth="1"/>
    <col min="9491" max="9726" width="9.140625" style="31"/>
    <col min="9727" max="9727" width="8.28515625" style="31" customWidth="1"/>
    <col min="9728" max="9728" width="9.140625" style="31"/>
    <col min="9729" max="9729" width="27" style="31" customWidth="1"/>
    <col min="9730" max="9730" width="9.140625" style="31"/>
    <col min="9731" max="9731" width="13" style="31" customWidth="1"/>
    <col min="9732" max="9732" width="20" style="31" customWidth="1"/>
    <col min="9733" max="9734" width="13.5703125" style="31" customWidth="1"/>
    <col min="9735" max="9735" width="9.42578125" style="31" bestFit="1" customWidth="1"/>
    <col min="9736" max="9737" width="9.140625" style="31"/>
    <col min="9738" max="9738" width="20.28515625" style="31" customWidth="1"/>
    <col min="9739" max="9739" width="24.85546875" style="31" customWidth="1"/>
    <col min="9740" max="9740" width="25" style="31" customWidth="1"/>
    <col min="9741" max="9741" width="26" style="31" customWidth="1"/>
    <col min="9742" max="9742" width="16.5703125" style="31" customWidth="1"/>
    <col min="9743" max="9743" width="40.28515625" style="31" customWidth="1"/>
    <col min="9744" max="9744" width="24.140625" style="31" customWidth="1"/>
    <col min="9745" max="9745" width="36.28515625" style="31" customWidth="1"/>
    <col min="9746" max="9746" width="50.7109375" style="31" customWidth="1"/>
    <col min="9747" max="9982" width="9.140625" style="31"/>
    <col min="9983" max="9983" width="8.28515625" style="31" customWidth="1"/>
    <col min="9984" max="9984" width="9.140625" style="31"/>
    <col min="9985" max="9985" width="27" style="31" customWidth="1"/>
    <col min="9986" max="9986" width="9.140625" style="31"/>
    <col min="9987" max="9987" width="13" style="31" customWidth="1"/>
    <col min="9988" max="9988" width="20" style="31" customWidth="1"/>
    <col min="9989" max="9990" width="13.5703125" style="31" customWidth="1"/>
    <col min="9991" max="9991" width="9.42578125" style="31" bestFit="1" customWidth="1"/>
    <col min="9992" max="9993" width="9.140625" style="31"/>
    <col min="9994" max="9994" width="20.28515625" style="31" customWidth="1"/>
    <col min="9995" max="9995" width="24.85546875" style="31" customWidth="1"/>
    <col min="9996" max="9996" width="25" style="31" customWidth="1"/>
    <col min="9997" max="9997" width="26" style="31" customWidth="1"/>
    <col min="9998" max="9998" width="16.5703125" style="31" customWidth="1"/>
    <col min="9999" max="9999" width="40.28515625" style="31" customWidth="1"/>
    <col min="10000" max="10000" width="24.140625" style="31" customWidth="1"/>
    <col min="10001" max="10001" width="36.28515625" style="31" customWidth="1"/>
    <col min="10002" max="10002" width="50.7109375" style="31" customWidth="1"/>
    <col min="10003" max="10238" width="9.140625" style="31"/>
    <col min="10239" max="10239" width="8.28515625" style="31" customWidth="1"/>
    <col min="10240" max="10240" width="9.140625" style="31"/>
    <col min="10241" max="10241" width="27" style="31" customWidth="1"/>
    <col min="10242" max="10242" width="9.140625" style="31"/>
    <col min="10243" max="10243" width="13" style="31" customWidth="1"/>
    <col min="10244" max="10244" width="20" style="31" customWidth="1"/>
    <col min="10245" max="10246" width="13.5703125" style="31" customWidth="1"/>
    <col min="10247" max="10247" width="9.42578125" style="31" bestFit="1" customWidth="1"/>
    <col min="10248" max="10249" width="9.140625" style="31"/>
    <col min="10250" max="10250" width="20.28515625" style="31" customWidth="1"/>
    <col min="10251" max="10251" width="24.85546875" style="31" customWidth="1"/>
    <col min="10252" max="10252" width="25" style="31" customWidth="1"/>
    <col min="10253" max="10253" width="26" style="31" customWidth="1"/>
    <col min="10254" max="10254" width="16.5703125" style="31" customWidth="1"/>
    <col min="10255" max="10255" width="40.28515625" style="31" customWidth="1"/>
    <col min="10256" max="10256" width="24.140625" style="31" customWidth="1"/>
    <col min="10257" max="10257" width="36.28515625" style="31" customWidth="1"/>
    <col min="10258" max="10258" width="50.7109375" style="31" customWidth="1"/>
    <col min="10259" max="10494" width="9.140625" style="31"/>
    <col min="10495" max="10495" width="8.28515625" style="31" customWidth="1"/>
    <col min="10496" max="10496" width="9.140625" style="31"/>
    <col min="10497" max="10497" width="27" style="31" customWidth="1"/>
    <col min="10498" max="10498" width="9.140625" style="31"/>
    <col min="10499" max="10499" width="13" style="31" customWidth="1"/>
    <col min="10500" max="10500" width="20" style="31" customWidth="1"/>
    <col min="10501" max="10502" width="13.5703125" style="31" customWidth="1"/>
    <col min="10503" max="10503" width="9.42578125" style="31" bestFit="1" customWidth="1"/>
    <col min="10504" max="10505" width="9.140625" style="31"/>
    <col min="10506" max="10506" width="20.28515625" style="31" customWidth="1"/>
    <col min="10507" max="10507" width="24.85546875" style="31" customWidth="1"/>
    <col min="10508" max="10508" width="25" style="31" customWidth="1"/>
    <col min="10509" max="10509" width="26" style="31" customWidth="1"/>
    <col min="10510" max="10510" width="16.5703125" style="31" customWidth="1"/>
    <col min="10511" max="10511" width="40.28515625" style="31" customWidth="1"/>
    <col min="10512" max="10512" width="24.140625" style="31" customWidth="1"/>
    <col min="10513" max="10513" width="36.28515625" style="31" customWidth="1"/>
    <col min="10514" max="10514" width="50.7109375" style="31" customWidth="1"/>
    <col min="10515" max="10750" width="9.140625" style="31"/>
    <col min="10751" max="10751" width="8.28515625" style="31" customWidth="1"/>
    <col min="10752" max="10752" width="9.140625" style="31"/>
    <col min="10753" max="10753" width="27" style="31" customWidth="1"/>
    <col min="10754" max="10754" width="9.140625" style="31"/>
    <col min="10755" max="10755" width="13" style="31" customWidth="1"/>
    <col min="10756" max="10756" width="20" style="31" customWidth="1"/>
    <col min="10757" max="10758" width="13.5703125" style="31" customWidth="1"/>
    <col min="10759" max="10759" width="9.42578125" style="31" bestFit="1" customWidth="1"/>
    <col min="10760" max="10761" width="9.140625" style="31"/>
    <col min="10762" max="10762" width="20.28515625" style="31" customWidth="1"/>
    <col min="10763" max="10763" width="24.85546875" style="31" customWidth="1"/>
    <col min="10764" max="10764" width="25" style="31" customWidth="1"/>
    <col min="10765" max="10765" width="26" style="31" customWidth="1"/>
    <col min="10766" max="10766" width="16.5703125" style="31" customWidth="1"/>
    <col min="10767" max="10767" width="40.28515625" style="31" customWidth="1"/>
    <col min="10768" max="10768" width="24.140625" style="31" customWidth="1"/>
    <col min="10769" max="10769" width="36.28515625" style="31" customWidth="1"/>
    <col min="10770" max="10770" width="50.7109375" style="31" customWidth="1"/>
    <col min="10771" max="11006" width="9.140625" style="31"/>
    <col min="11007" max="11007" width="8.28515625" style="31" customWidth="1"/>
    <col min="11008" max="11008" width="9.140625" style="31"/>
    <col min="11009" max="11009" width="27" style="31" customWidth="1"/>
    <col min="11010" max="11010" width="9.140625" style="31"/>
    <col min="11011" max="11011" width="13" style="31" customWidth="1"/>
    <col min="11012" max="11012" width="20" style="31" customWidth="1"/>
    <col min="11013" max="11014" width="13.5703125" style="31" customWidth="1"/>
    <col min="11015" max="11015" width="9.42578125" style="31" bestFit="1" customWidth="1"/>
    <col min="11016" max="11017" width="9.140625" style="31"/>
    <col min="11018" max="11018" width="20.28515625" style="31" customWidth="1"/>
    <col min="11019" max="11019" width="24.85546875" style="31" customWidth="1"/>
    <col min="11020" max="11020" width="25" style="31" customWidth="1"/>
    <col min="11021" max="11021" width="26" style="31" customWidth="1"/>
    <col min="11022" max="11022" width="16.5703125" style="31" customWidth="1"/>
    <col min="11023" max="11023" width="40.28515625" style="31" customWidth="1"/>
    <col min="11024" max="11024" width="24.140625" style="31" customWidth="1"/>
    <col min="11025" max="11025" width="36.28515625" style="31" customWidth="1"/>
    <col min="11026" max="11026" width="50.7109375" style="31" customWidth="1"/>
    <col min="11027" max="11262" width="9.140625" style="31"/>
    <col min="11263" max="11263" width="8.28515625" style="31" customWidth="1"/>
    <col min="11264" max="11264" width="9.140625" style="31"/>
    <col min="11265" max="11265" width="27" style="31" customWidth="1"/>
    <col min="11266" max="11266" width="9.140625" style="31"/>
    <col min="11267" max="11267" width="13" style="31" customWidth="1"/>
    <col min="11268" max="11268" width="20" style="31" customWidth="1"/>
    <col min="11269" max="11270" width="13.5703125" style="31" customWidth="1"/>
    <col min="11271" max="11271" width="9.42578125" style="31" bestFit="1" customWidth="1"/>
    <col min="11272" max="11273" width="9.140625" style="31"/>
    <col min="11274" max="11274" width="20.28515625" style="31" customWidth="1"/>
    <col min="11275" max="11275" width="24.85546875" style="31" customWidth="1"/>
    <col min="11276" max="11276" width="25" style="31" customWidth="1"/>
    <col min="11277" max="11277" width="26" style="31" customWidth="1"/>
    <col min="11278" max="11278" width="16.5703125" style="31" customWidth="1"/>
    <col min="11279" max="11279" width="40.28515625" style="31" customWidth="1"/>
    <col min="11280" max="11280" width="24.140625" style="31" customWidth="1"/>
    <col min="11281" max="11281" width="36.28515625" style="31" customWidth="1"/>
    <col min="11282" max="11282" width="50.7109375" style="31" customWidth="1"/>
    <col min="11283" max="11518" width="9.140625" style="31"/>
    <col min="11519" max="11519" width="8.28515625" style="31" customWidth="1"/>
    <col min="11520" max="11520" width="9.140625" style="31"/>
    <col min="11521" max="11521" width="27" style="31" customWidth="1"/>
    <col min="11522" max="11522" width="9.140625" style="31"/>
    <col min="11523" max="11523" width="13" style="31" customWidth="1"/>
    <col min="11524" max="11524" width="20" style="31" customWidth="1"/>
    <col min="11525" max="11526" width="13.5703125" style="31" customWidth="1"/>
    <col min="11527" max="11527" width="9.42578125" style="31" bestFit="1" customWidth="1"/>
    <col min="11528" max="11529" width="9.140625" style="31"/>
    <col min="11530" max="11530" width="20.28515625" style="31" customWidth="1"/>
    <col min="11531" max="11531" width="24.85546875" style="31" customWidth="1"/>
    <col min="11532" max="11532" width="25" style="31" customWidth="1"/>
    <col min="11533" max="11533" width="26" style="31" customWidth="1"/>
    <col min="11534" max="11534" width="16.5703125" style="31" customWidth="1"/>
    <col min="11535" max="11535" width="40.28515625" style="31" customWidth="1"/>
    <col min="11536" max="11536" width="24.140625" style="31" customWidth="1"/>
    <col min="11537" max="11537" width="36.28515625" style="31" customWidth="1"/>
    <col min="11538" max="11538" width="50.7109375" style="31" customWidth="1"/>
    <col min="11539" max="11774" width="9.140625" style="31"/>
    <col min="11775" max="11775" width="8.28515625" style="31" customWidth="1"/>
    <col min="11776" max="11776" width="9.140625" style="31"/>
    <col min="11777" max="11777" width="27" style="31" customWidth="1"/>
    <col min="11778" max="11778" width="9.140625" style="31"/>
    <col min="11779" max="11779" width="13" style="31" customWidth="1"/>
    <col min="11780" max="11780" width="20" style="31" customWidth="1"/>
    <col min="11781" max="11782" width="13.5703125" style="31" customWidth="1"/>
    <col min="11783" max="11783" width="9.42578125" style="31" bestFit="1" customWidth="1"/>
    <col min="11784" max="11785" width="9.140625" style="31"/>
    <col min="11786" max="11786" width="20.28515625" style="31" customWidth="1"/>
    <col min="11787" max="11787" width="24.85546875" style="31" customWidth="1"/>
    <col min="11788" max="11788" width="25" style="31" customWidth="1"/>
    <col min="11789" max="11789" width="26" style="31" customWidth="1"/>
    <col min="11790" max="11790" width="16.5703125" style="31" customWidth="1"/>
    <col min="11791" max="11791" width="40.28515625" style="31" customWidth="1"/>
    <col min="11792" max="11792" width="24.140625" style="31" customWidth="1"/>
    <col min="11793" max="11793" width="36.28515625" style="31" customWidth="1"/>
    <col min="11794" max="11794" width="50.7109375" style="31" customWidth="1"/>
    <col min="11795" max="12030" width="9.140625" style="31"/>
    <col min="12031" max="12031" width="8.28515625" style="31" customWidth="1"/>
    <col min="12032" max="12032" width="9.140625" style="31"/>
    <col min="12033" max="12033" width="27" style="31" customWidth="1"/>
    <col min="12034" max="12034" width="9.140625" style="31"/>
    <col min="12035" max="12035" width="13" style="31" customWidth="1"/>
    <col min="12036" max="12036" width="20" style="31" customWidth="1"/>
    <col min="12037" max="12038" width="13.5703125" style="31" customWidth="1"/>
    <col min="12039" max="12039" width="9.42578125" style="31" bestFit="1" customWidth="1"/>
    <col min="12040" max="12041" width="9.140625" style="31"/>
    <col min="12042" max="12042" width="20.28515625" style="31" customWidth="1"/>
    <col min="12043" max="12043" width="24.85546875" style="31" customWidth="1"/>
    <col min="12044" max="12044" width="25" style="31" customWidth="1"/>
    <col min="12045" max="12045" width="26" style="31" customWidth="1"/>
    <col min="12046" max="12046" width="16.5703125" style="31" customWidth="1"/>
    <col min="12047" max="12047" width="40.28515625" style="31" customWidth="1"/>
    <col min="12048" max="12048" width="24.140625" style="31" customWidth="1"/>
    <col min="12049" max="12049" width="36.28515625" style="31" customWidth="1"/>
    <col min="12050" max="12050" width="50.7109375" style="31" customWidth="1"/>
    <col min="12051" max="12286" width="9.140625" style="31"/>
    <col min="12287" max="12287" width="8.28515625" style="31" customWidth="1"/>
    <col min="12288" max="12288" width="9.140625" style="31"/>
    <col min="12289" max="12289" width="27" style="31" customWidth="1"/>
    <col min="12290" max="12290" width="9.140625" style="31"/>
    <col min="12291" max="12291" width="13" style="31" customWidth="1"/>
    <col min="12292" max="12292" width="20" style="31" customWidth="1"/>
    <col min="12293" max="12294" width="13.5703125" style="31" customWidth="1"/>
    <col min="12295" max="12295" width="9.42578125" style="31" bestFit="1" customWidth="1"/>
    <col min="12296" max="12297" width="9.140625" style="31"/>
    <col min="12298" max="12298" width="20.28515625" style="31" customWidth="1"/>
    <col min="12299" max="12299" width="24.85546875" style="31" customWidth="1"/>
    <col min="12300" max="12300" width="25" style="31" customWidth="1"/>
    <col min="12301" max="12301" width="26" style="31" customWidth="1"/>
    <col min="12302" max="12302" width="16.5703125" style="31" customWidth="1"/>
    <col min="12303" max="12303" width="40.28515625" style="31" customWidth="1"/>
    <col min="12304" max="12304" width="24.140625" style="31" customWidth="1"/>
    <col min="12305" max="12305" width="36.28515625" style="31" customWidth="1"/>
    <col min="12306" max="12306" width="50.7109375" style="31" customWidth="1"/>
    <col min="12307" max="12542" width="9.140625" style="31"/>
    <col min="12543" max="12543" width="8.28515625" style="31" customWidth="1"/>
    <col min="12544" max="12544" width="9.140625" style="31"/>
    <col min="12545" max="12545" width="27" style="31" customWidth="1"/>
    <col min="12546" max="12546" width="9.140625" style="31"/>
    <col min="12547" max="12547" width="13" style="31" customWidth="1"/>
    <col min="12548" max="12548" width="20" style="31" customWidth="1"/>
    <col min="12549" max="12550" width="13.5703125" style="31" customWidth="1"/>
    <col min="12551" max="12551" width="9.42578125" style="31" bestFit="1" customWidth="1"/>
    <col min="12552" max="12553" width="9.140625" style="31"/>
    <col min="12554" max="12554" width="20.28515625" style="31" customWidth="1"/>
    <col min="12555" max="12555" width="24.85546875" style="31" customWidth="1"/>
    <col min="12556" max="12556" width="25" style="31" customWidth="1"/>
    <col min="12557" max="12557" width="26" style="31" customWidth="1"/>
    <col min="12558" max="12558" width="16.5703125" style="31" customWidth="1"/>
    <col min="12559" max="12559" width="40.28515625" style="31" customWidth="1"/>
    <col min="12560" max="12560" width="24.140625" style="31" customWidth="1"/>
    <col min="12561" max="12561" width="36.28515625" style="31" customWidth="1"/>
    <col min="12562" max="12562" width="50.7109375" style="31" customWidth="1"/>
    <col min="12563" max="12798" width="9.140625" style="31"/>
    <col min="12799" max="12799" width="8.28515625" style="31" customWidth="1"/>
    <col min="12800" max="12800" width="9.140625" style="31"/>
    <col min="12801" max="12801" width="27" style="31" customWidth="1"/>
    <col min="12802" max="12802" width="9.140625" style="31"/>
    <col min="12803" max="12803" width="13" style="31" customWidth="1"/>
    <col min="12804" max="12804" width="20" style="31" customWidth="1"/>
    <col min="12805" max="12806" width="13.5703125" style="31" customWidth="1"/>
    <col min="12807" max="12807" width="9.42578125" style="31" bestFit="1" customWidth="1"/>
    <col min="12808" max="12809" width="9.140625" style="31"/>
    <col min="12810" max="12810" width="20.28515625" style="31" customWidth="1"/>
    <col min="12811" max="12811" width="24.85546875" style="31" customWidth="1"/>
    <col min="12812" max="12812" width="25" style="31" customWidth="1"/>
    <col min="12813" max="12813" width="26" style="31" customWidth="1"/>
    <col min="12814" max="12814" width="16.5703125" style="31" customWidth="1"/>
    <col min="12815" max="12815" width="40.28515625" style="31" customWidth="1"/>
    <col min="12816" max="12816" width="24.140625" style="31" customWidth="1"/>
    <col min="12817" max="12817" width="36.28515625" style="31" customWidth="1"/>
    <col min="12818" max="12818" width="50.7109375" style="31" customWidth="1"/>
    <col min="12819" max="13054" width="9.140625" style="31"/>
    <col min="13055" max="13055" width="8.28515625" style="31" customWidth="1"/>
    <col min="13056" max="13056" width="9.140625" style="31"/>
    <col min="13057" max="13057" width="27" style="31" customWidth="1"/>
    <col min="13058" max="13058" width="9.140625" style="31"/>
    <col min="13059" max="13059" width="13" style="31" customWidth="1"/>
    <col min="13060" max="13060" width="20" style="31" customWidth="1"/>
    <col min="13061" max="13062" width="13.5703125" style="31" customWidth="1"/>
    <col min="13063" max="13063" width="9.42578125" style="31" bestFit="1" customWidth="1"/>
    <col min="13064" max="13065" width="9.140625" style="31"/>
    <col min="13066" max="13066" width="20.28515625" style="31" customWidth="1"/>
    <col min="13067" max="13067" width="24.85546875" style="31" customWidth="1"/>
    <col min="13068" max="13068" width="25" style="31" customWidth="1"/>
    <col min="13069" max="13069" width="26" style="31" customWidth="1"/>
    <col min="13070" max="13070" width="16.5703125" style="31" customWidth="1"/>
    <col min="13071" max="13071" width="40.28515625" style="31" customWidth="1"/>
    <col min="13072" max="13072" width="24.140625" style="31" customWidth="1"/>
    <col min="13073" max="13073" width="36.28515625" style="31" customWidth="1"/>
    <col min="13074" max="13074" width="50.7109375" style="31" customWidth="1"/>
    <col min="13075" max="13310" width="9.140625" style="31"/>
    <col min="13311" max="13311" width="8.28515625" style="31" customWidth="1"/>
    <col min="13312" max="13312" width="9.140625" style="31"/>
    <col min="13313" max="13313" width="27" style="31" customWidth="1"/>
    <col min="13314" max="13314" width="9.140625" style="31"/>
    <col min="13315" max="13315" width="13" style="31" customWidth="1"/>
    <col min="13316" max="13316" width="20" style="31" customWidth="1"/>
    <col min="13317" max="13318" width="13.5703125" style="31" customWidth="1"/>
    <col min="13319" max="13319" width="9.42578125" style="31" bestFit="1" customWidth="1"/>
    <col min="13320" max="13321" width="9.140625" style="31"/>
    <col min="13322" max="13322" width="20.28515625" style="31" customWidth="1"/>
    <col min="13323" max="13323" width="24.85546875" style="31" customWidth="1"/>
    <col min="13324" max="13324" width="25" style="31" customWidth="1"/>
    <col min="13325" max="13325" width="26" style="31" customWidth="1"/>
    <col min="13326" max="13326" width="16.5703125" style="31" customWidth="1"/>
    <col min="13327" max="13327" width="40.28515625" style="31" customWidth="1"/>
    <col min="13328" max="13328" width="24.140625" style="31" customWidth="1"/>
    <col min="13329" max="13329" width="36.28515625" style="31" customWidth="1"/>
    <col min="13330" max="13330" width="50.7109375" style="31" customWidth="1"/>
    <col min="13331" max="13566" width="9.140625" style="31"/>
    <col min="13567" max="13567" width="8.28515625" style="31" customWidth="1"/>
    <col min="13568" max="13568" width="9.140625" style="31"/>
    <col min="13569" max="13569" width="27" style="31" customWidth="1"/>
    <col min="13570" max="13570" width="9.140625" style="31"/>
    <col min="13571" max="13571" width="13" style="31" customWidth="1"/>
    <col min="13572" max="13572" width="20" style="31" customWidth="1"/>
    <col min="13573" max="13574" width="13.5703125" style="31" customWidth="1"/>
    <col min="13575" max="13575" width="9.42578125" style="31" bestFit="1" customWidth="1"/>
    <col min="13576" max="13577" width="9.140625" style="31"/>
    <col min="13578" max="13578" width="20.28515625" style="31" customWidth="1"/>
    <col min="13579" max="13579" width="24.85546875" style="31" customWidth="1"/>
    <col min="13580" max="13580" width="25" style="31" customWidth="1"/>
    <col min="13581" max="13581" width="26" style="31" customWidth="1"/>
    <col min="13582" max="13582" width="16.5703125" style="31" customWidth="1"/>
    <col min="13583" max="13583" width="40.28515625" style="31" customWidth="1"/>
    <col min="13584" max="13584" width="24.140625" style="31" customWidth="1"/>
    <col min="13585" max="13585" width="36.28515625" style="31" customWidth="1"/>
    <col min="13586" max="13586" width="50.7109375" style="31" customWidth="1"/>
    <col min="13587" max="13822" width="9.140625" style="31"/>
    <col min="13823" max="13823" width="8.28515625" style="31" customWidth="1"/>
    <col min="13824" max="13824" width="9.140625" style="31"/>
    <col min="13825" max="13825" width="27" style="31" customWidth="1"/>
    <col min="13826" max="13826" width="9.140625" style="31"/>
    <col min="13827" max="13827" width="13" style="31" customWidth="1"/>
    <col min="13828" max="13828" width="20" style="31" customWidth="1"/>
    <col min="13829" max="13830" width="13.5703125" style="31" customWidth="1"/>
    <col min="13831" max="13831" width="9.42578125" style="31" bestFit="1" customWidth="1"/>
    <col min="13832" max="13833" width="9.140625" style="31"/>
    <col min="13834" max="13834" width="20.28515625" style="31" customWidth="1"/>
    <col min="13835" max="13835" width="24.85546875" style="31" customWidth="1"/>
    <col min="13836" max="13836" width="25" style="31" customWidth="1"/>
    <col min="13837" max="13837" width="26" style="31" customWidth="1"/>
    <col min="13838" max="13838" width="16.5703125" style="31" customWidth="1"/>
    <col min="13839" max="13839" width="40.28515625" style="31" customWidth="1"/>
    <col min="13840" max="13840" width="24.140625" style="31" customWidth="1"/>
    <col min="13841" max="13841" width="36.28515625" style="31" customWidth="1"/>
    <col min="13842" max="13842" width="50.7109375" style="31" customWidth="1"/>
    <col min="13843" max="14078" width="9.140625" style="31"/>
    <col min="14079" max="14079" width="8.28515625" style="31" customWidth="1"/>
    <col min="14080" max="14080" width="9.140625" style="31"/>
    <col min="14081" max="14081" width="27" style="31" customWidth="1"/>
    <col min="14082" max="14082" width="9.140625" style="31"/>
    <col min="14083" max="14083" width="13" style="31" customWidth="1"/>
    <col min="14084" max="14084" width="20" style="31" customWidth="1"/>
    <col min="14085" max="14086" width="13.5703125" style="31" customWidth="1"/>
    <col min="14087" max="14087" width="9.42578125" style="31" bestFit="1" customWidth="1"/>
    <col min="14088" max="14089" width="9.140625" style="31"/>
    <col min="14090" max="14090" width="20.28515625" style="31" customWidth="1"/>
    <col min="14091" max="14091" width="24.85546875" style="31" customWidth="1"/>
    <col min="14092" max="14092" width="25" style="31" customWidth="1"/>
    <col min="14093" max="14093" width="26" style="31" customWidth="1"/>
    <col min="14094" max="14094" width="16.5703125" style="31" customWidth="1"/>
    <col min="14095" max="14095" width="40.28515625" style="31" customWidth="1"/>
    <col min="14096" max="14096" width="24.140625" style="31" customWidth="1"/>
    <col min="14097" max="14097" width="36.28515625" style="31" customWidth="1"/>
    <col min="14098" max="14098" width="50.7109375" style="31" customWidth="1"/>
    <col min="14099" max="14334" width="9.140625" style="31"/>
    <col min="14335" max="14335" width="8.28515625" style="31" customWidth="1"/>
    <col min="14336" max="14336" width="9.140625" style="31"/>
    <col min="14337" max="14337" width="27" style="31" customWidth="1"/>
    <col min="14338" max="14338" width="9.140625" style="31"/>
    <col min="14339" max="14339" width="13" style="31" customWidth="1"/>
    <col min="14340" max="14340" width="20" style="31" customWidth="1"/>
    <col min="14341" max="14342" width="13.5703125" style="31" customWidth="1"/>
    <col min="14343" max="14343" width="9.42578125" style="31" bestFit="1" customWidth="1"/>
    <col min="14344" max="14345" width="9.140625" style="31"/>
    <col min="14346" max="14346" width="20.28515625" style="31" customWidth="1"/>
    <col min="14347" max="14347" width="24.85546875" style="31" customWidth="1"/>
    <col min="14348" max="14348" width="25" style="31" customWidth="1"/>
    <col min="14349" max="14349" width="26" style="31" customWidth="1"/>
    <col min="14350" max="14350" width="16.5703125" style="31" customWidth="1"/>
    <col min="14351" max="14351" width="40.28515625" style="31" customWidth="1"/>
    <col min="14352" max="14352" width="24.140625" style="31" customWidth="1"/>
    <col min="14353" max="14353" width="36.28515625" style="31" customWidth="1"/>
    <col min="14354" max="14354" width="50.7109375" style="31" customWidth="1"/>
    <col min="14355" max="14590" width="9.140625" style="31"/>
    <col min="14591" max="14591" width="8.28515625" style="31" customWidth="1"/>
    <col min="14592" max="14592" width="9.140625" style="31"/>
    <col min="14593" max="14593" width="27" style="31" customWidth="1"/>
    <col min="14594" max="14594" width="9.140625" style="31"/>
    <col min="14595" max="14595" width="13" style="31" customWidth="1"/>
    <col min="14596" max="14596" width="20" style="31" customWidth="1"/>
    <col min="14597" max="14598" width="13.5703125" style="31" customWidth="1"/>
    <col min="14599" max="14599" width="9.42578125" style="31" bestFit="1" customWidth="1"/>
    <col min="14600" max="14601" width="9.140625" style="31"/>
    <col min="14602" max="14602" width="20.28515625" style="31" customWidth="1"/>
    <col min="14603" max="14603" width="24.85546875" style="31" customWidth="1"/>
    <col min="14604" max="14604" width="25" style="31" customWidth="1"/>
    <col min="14605" max="14605" width="26" style="31" customWidth="1"/>
    <col min="14606" max="14606" width="16.5703125" style="31" customWidth="1"/>
    <col min="14607" max="14607" width="40.28515625" style="31" customWidth="1"/>
    <col min="14608" max="14608" width="24.140625" style="31" customWidth="1"/>
    <col min="14609" max="14609" width="36.28515625" style="31" customWidth="1"/>
    <col min="14610" max="14610" width="50.7109375" style="31" customWidth="1"/>
    <col min="14611" max="14846" width="9.140625" style="31"/>
    <col min="14847" max="14847" width="8.28515625" style="31" customWidth="1"/>
    <col min="14848" max="14848" width="9.140625" style="31"/>
    <col min="14849" max="14849" width="27" style="31" customWidth="1"/>
    <col min="14850" max="14850" width="9.140625" style="31"/>
    <col min="14851" max="14851" width="13" style="31" customWidth="1"/>
    <col min="14852" max="14852" width="20" style="31" customWidth="1"/>
    <col min="14853" max="14854" width="13.5703125" style="31" customWidth="1"/>
    <col min="14855" max="14855" width="9.42578125" style="31" bestFit="1" customWidth="1"/>
    <col min="14856" max="14857" width="9.140625" style="31"/>
    <col min="14858" max="14858" width="20.28515625" style="31" customWidth="1"/>
    <col min="14859" max="14859" width="24.85546875" style="31" customWidth="1"/>
    <col min="14860" max="14860" width="25" style="31" customWidth="1"/>
    <col min="14861" max="14861" width="26" style="31" customWidth="1"/>
    <col min="14862" max="14862" width="16.5703125" style="31" customWidth="1"/>
    <col min="14863" max="14863" width="40.28515625" style="31" customWidth="1"/>
    <col min="14864" max="14864" width="24.140625" style="31" customWidth="1"/>
    <col min="14865" max="14865" width="36.28515625" style="31" customWidth="1"/>
    <col min="14866" max="14866" width="50.7109375" style="31" customWidth="1"/>
    <col min="14867" max="15102" width="9.140625" style="31"/>
    <col min="15103" max="15103" width="8.28515625" style="31" customWidth="1"/>
    <col min="15104" max="15104" width="9.140625" style="31"/>
    <col min="15105" max="15105" width="27" style="31" customWidth="1"/>
    <col min="15106" max="15106" width="9.140625" style="31"/>
    <col min="15107" max="15107" width="13" style="31" customWidth="1"/>
    <col min="15108" max="15108" width="20" style="31" customWidth="1"/>
    <col min="15109" max="15110" width="13.5703125" style="31" customWidth="1"/>
    <col min="15111" max="15111" width="9.42578125" style="31" bestFit="1" customWidth="1"/>
    <col min="15112" max="15113" width="9.140625" style="31"/>
    <col min="15114" max="15114" width="20.28515625" style="31" customWidth="1"/>
    <col min="15115" max="15115" width="24.85546875" style="31" customWidth="1"/>
    <col min="15116" max="15116" width="25" style="31" customWidth="1"/>
    <col min="15117" max="15117" width="26" style="31" customWidth="1"/>
    <col min="15118" max="15118" width="16.5703125" style="31" customWidth="1"/>
    <col min="15119" max="15119" width="40.28515625" style="31" customWidth="1"/>
    <col min="15120" max="15120" width="24.140625" style="31" customWidth="1"/>
    <col min="15121" max="15121" width="36.28515625" style="31" customWidth="1"/>
    <col min="15122" max="15122" width="50.7109375" style="31" customWidth="1"/>
    <col min="15123" max="15358" width="9.140625" style="31"/>
    <col min="15359" max="15359" width="8.28515625" style="31" customWidth="1"/>
    <col min="15360" max="15360" width="9.140625" style="31"/>
    <col min="15361" max="15361" width="27" style="31" customWidth="1"/>
    <col min="15362" max="15362" width="9.140625" style="31"/>
    <col min="15363" max="15363" width="13" style="31" customWidth="1"/>
    <col min="15364" max="15364" width="20" style="31" customWidth="1"/>
    <col min="15365" max="15366" width="13.5703125" style="31" customWidth="1"/>
    <col min="15367" max="15367" width="9.42578125" style="31" bestFit="1" customWidth="1"/>
    <col min="15368" max="15369" width="9.140625" style="31"/>
    <col min="15370" max="15370" width="20.28515625" style="31" customWidth="1"/>
    <col min="15371" max="15371" width="24.85546875" style="31" customWidth="1"/>
    <col min="15372" max="15372" width="25" style="31" customWidth="1"/>
    <col min="15373" max="15373" width="26" style="31" customWidth="1"/>
    <col min="15374" max="15374" width="16.5703125" style="31" customWidth="1"/>
    <col min="15375" max="15375" width="40.28515625" style="31" customWidth="1"/>
    <col min="15376" max="15376" width="24.140625" style="31" customWidth="1"/>
    <col min="15377" max="15377" width="36.28515625" style="31" customWidth="1"/>
    <col min="15378" max="15378" width="50.7109375" style="31" customWidth="1"/>
    <col min="15379" max="15614" width="9.140625" style="31"/>
    <col min="15615" max="15615" width="8.28515625" style="31" customWidth="1"/>
    <col min="15616" max="15616" width="9.140625" style="31"/>
    <col min="15617" max="15617" width="27" style="31" customWidth="1"/>
    <col min="15618" max="15618" width="9.140625" style="31"/>
    <col min="15619" max="15619" width="13" style="31" customWidth="1"/>
    <col min="15620" max="15620" width="20" style="31" customWidth="1"/>
    <col min="15621" max="15622" width="13.5703125" style="31" customWidth="1"/>
    <col min="15623" max="15623" width="9.42578125" style="31" bestFit="1" customWidth="1"/>
    <col min="15624" max="15625" width="9.140625" style="31"/>
    <col min="15626" max="15626" width="20.28515625" style="31" customWidth="1"/>
    <col min="15627" max="15627" width="24.85546875" style="31" customWidth="1"/>
    <col min="15628" max="15628" width="25" style="31" customWidth="1"/>
    <col min="15629" max="15629" width="26" style="31" customWidth="1"/>
    <col min="15630" max="15630" width="16.5703125" style="31" customWidth="1"/>
    <col min="15631" max="15631" width="40.28515625" style="31" customWidth="1"/>
    <col min="15632" max="15632" width="24.140625" style="31" customWidth="1"/>
    <col min="15633" max="15633" width="36.28515625" style="31" customWidth="1"/>
    <col min="15634" max="15634" width="50.7109375" style="31" customWidth="1"/>
    <col min="15635" max="15870" width="9.140625" style="31"/>
    <col min="15871" max="15871" width="8.28515625" style="31" customWidth="1"/>
    <col min="15872" max="15872" width="9.140625" style="31"/>
    <col min="15873" max="15873" width="27" style="31" customWidth="1"/>
    <col min="15874" max="15874" width="9.140625" style="31"/>
    <col min="15875" max="15875" width="13" style="31" customWidth="1"/>
    <col min="15876" max="15876" width="20" style="31" customWidth="1"/>
    <col min="15877" max="15878" width="13.5703125" style="31" customWidth="1"/>
    <col min="15879" max="15879" width="9.42578125" style="31" bestFit="1" customWidth="1"/>
    <col min="15880" max="15881" width="9.140625" style="31"/>
    <col min="15882" max="15882" width="20.28515625" style="31" customWidth="1"/>
    <col min="15883" max="15883" width="24.85546875" style="31" customWidth="1"/>
    <col min="15884" max="15884" width="25" style="31" customWidth="1"/>
    <col min="15885" max="15885" width="26" style="31" customWidth="1"/>
    <col min="15886" max="15886" width="16.5703125" style="31" customWidth="1"/>
    <col min="15887" max="15887" width="40.28515625" style="31" customWidth="1"/>
    <col min="15888" max="15888" width="24.140625" style="31" customWidth="1"/>
    <col min="15889" max="15889" width="36.28515625" style="31" customWidth="1"/>
    <col min="15890" max="15890" width="50.7109375" style="31" customWidth="1"/>
    <col min="15891" max="16126" width="9.140625" style="31"/>
    <col min="16127" max="16127" width="8.28515625" style="31" customWidth="1"/>
    <col min="16128" max="16128" width="9.140625" style="31"/>
    <col min="16129" max="16129" width="27" style="31" customWidth="1"/>
    <col min="16130" max="16130" width="9.140625" style="31"/>
    <col min="16131" max="16131" width="13" style="31" customWidth="1"/>
    <col min="16132" max="16132" width="20" style="31" customWidth="1"/>
    <col min="16133" max="16134" width="13.5703125" style="31" customWidth="1"/>
    <col min="16135" max="16135" width="9.42578125" style="31" bestFit="1" customWidth="1"/>
    <col min="16136" max="16137" width="9.140625" style="31"/>
    <col min="16138" max="16138" width="20.28515625" style="31" customWidth="1"/>
    <col min="16139" max="16139" width="24.85546875" style="31" customWidth="1"/>
    <col min="16140" max="16140" width="25" style="31" customWidth="1"/>
    <col min="16141" max="16141" width="26" style="31" customWidth="1"/>
    <col min="16142" max="16142" width="16.5703125" style="31" customWidth="1"/>
    <col min="16143" max="16143" width="40.28515625" style="31" customWidth="1"/>
    <col min="16144" max="16144" width="24.140625" style="31" customWidth="1"/>
    <col min="16145" max="16145" width="36.28515625" style="31" customWidth="1"/>
    <col min="16146" max="16146" width="50.7109375" style="31" customWidth="1"/>
    <col min="16147" max="16384" width="9.140625" style="31"/>
  </cols>
  <sheetData>
    <row r="1" spans="1:41" ht="15.75" customHeight="1">
      <c r="A1" s="350" t="s">
        <v>1517</v>
      </c>
      <c r="B1" s="350"/>
      <c r="C1" s="350"/>
      <c r="D1" s="350"/>
      <c r="E1" s="350"/>
      <c r="F1" s="350"/>
      <c r="G1" s="350"/>
      <c r="H1" s="350"/>
      <c r="I1" s="350"/>
      <c r="J1" s="350"/>
      <c r="K1" s="376"/>
      <c r="L1" s="376"/>
      <c r="M1" s="376"/>
      <c r="N1" s="376"/>
      <c r="O1" s="376"/>
      <c r="P1" s="376"/>
      <c r="Q1" s="376"/>
      <c r="R1" s="376"/>
      <c r="S1" s="376"/>
      <c r="T1" s="376"/>
    </row>
    <row r="3" spans="1:41" ht="36.75" customHeight="1">
      <c r="A3" s="380" t="s">
        <v>0</v>
      </c>
      <c r="B3" s="380" t="s">
        <v>1</v>
      </c>
      <c r="C3" s="380" t="s">
        <v>2</v>
      </c>
      <c r="D3" s="380" t="s">
        <v>3</v>
      </c>
      <c r="E3" s="380" t="s">
        <v>4</v>
      </c>
      <c r="F3" s="380" t="s">
        <v>5</v>
      </c>
      <c r="G3" s="380" t="s">
        <v>6</v>
      </c>
      <c r="H3" s="380" t="s">
        <v>7</v>
      </c>
      <c r="I3" s="380" t="s">
        <v>8</v>
      </c>
      <c r="J3" s="377" t="s">
        <v>9</v>
      </c>
      <c r="K3" s="378"/>
      <c r="L3" s="380" t="s">
        <v>10</v>
      </c>
      <c r="M3" s="383" t="s">
        <v>11</v>
      </c>
      <c r="N3" s="384"/>
      <c r="O3" s="377" t="s">
        <v>12</v>
      </c>
      <c r="P3" s="378"/>
      <c r="Q3" s="379" t="s">
        <v>13</v>
      </c>
      <c r="R3" s="379"/>
      <c r="S3" s="344" t="s">
        <v>14</v>
      </c>
    </row>
    <row r="4" spans="1:41" ht="26.25" customHeight="1">
      <c r="A4" s="381"/>
      <c r="B4" s="381"/>
      <c r="C4" s="381"/>
      <c r="D4" s="381"/>
      <c r="E4" s="381"/>
      <c r="F4" s="381"/>
      <c r="G4" s="381"/>
      <c r="H4" s="381"/>
      <c r="I4" s="381"/>
      <c r="J4" s="154" t="s">
        <v>15</v>
      </c>
      <c r="K4" s="69" t="s">
        <v>16</v>
      </c>
      <c r="L4" s="381"/>
      <c r="M4" s="154">
        <v>2018</v>
      </c>
      <c r="N4" s="154">
        <v>2019</v>
      </c>
      <c r="O4" s="154">
        <v>2018</v>
      </c>
      <c r="P4" s="154">
        <v>2019</v>
      </c>
      <c r="Q4" s="154">
        <v>2018</v>
      </c>
      <c r="R4" s="154">
        <v>2019</v>
      </c>
      <c r="S4" s="345"/>
    </row>
    <row r="5" spans="1:41" ht="14.25" customHeight="1">
      <c r="A5" s="70" t="s">
        <v>17</v>
      </c>
      <c r="B5" s="70" t="s">
        <v>18</v>
      </c>
      <c r="C5" s="70" t="s">
        <v>19</v>
      </c>
      <c r="D5" s="70" t="s">
        <v>20</v>
      </c>
      <c r="E5" s="70" t="s">
        <v>21</v>
      </c>
      <c r="F5" s="70" t="s">
        <v>22</v>
      </c>
      <c r="G5" s="153" t="s">
        <v>23</v>
      </c>
      <c r="H5" s="70" t="s">
        <v>24</v>
      </c>
      <c r="I5" s="70" t="s">
        <v>25</v>
      </c>
      <c r="J5" s="70" t="s">
        <v>26</v>
      </c>
      <c r="K5" s="73" t="s">
        <v>27</v>
      </c>
      <c r="L5" s="70" t="s">
        <v>28</v>
      </c>
      <c r="M5" s="70" t="s">
        <v>29</v>
      </c>
      <c r="N5" s="70" t="s">
        <v>30</v>
      </c>
      <c r="O5" s="70" t="s">
        <v>31</v>
      </c>
      <c r="P5" s="70" t="s">
        <v>32</v>
      </c>
      <c r="Q5" s="70" t="s">
        <v>136</v>
      </c>
      <c r="R5" s="70" t="s">
        <v>34</v>
      </c>
      <c r="S5" s="6" t="s">
        <v>35</v>
      </c>
    </row>
    <row r="6" spans="1:41" s="84" customFormat="1" ht="239.25" customHeight="1">
      <c r="A6" s="47">
        <v>1</v>
      </c>
      <c r="B6" s="47" t="s">
        <v>102</v>
      </c>
      <c r="C6" s="47" t="s">
        <v>762</v>
      </c>
      <c r="D6" s="47" t="s">
        <v>608</v>
      </c>
      <c r="E6" s="47" t="s">
        <v>763</v>
      </c>
      <c r="F6" s="48" t="s">
        <v>95</v>
      </c>
      <c r="G6" s="47" t="s">
        <v>282</v>
      </c>
      <c r="H6" s="47" t="s">
        <v>905</v>
      </c>
      <c r="I6" s="47" t="s">
        <v>283</v>
      </c>
      <c r="J6" s="47" t="s">
        <v>889</v>
      </c>
      <c r="K6" s="86" t="s">
        <v>888</v>
      </c>
      <c r="L6" s="47" t="s">
        <v>284</v>
      </c>
      <c r="M6" s="47" t="s">
        <v>41</v>
      </c>
      <c r="N6" s="75"/>
      <c r="O6" s="75">
        <v>17100</v>
      </c>
      <c r="P6" s="75"/>
      <c r="Q6" s="75">
        <v>17100</v>
      </c>
      <c r="R6" s="75"/>
      <c r="S6" s="47" t="s">
        <v>103</v>
      </c>
    </row>
    <row r="7" spans="1:41" s="84" customFormat="1" ht="228.75" customHeight="1">
      <c r="A7" s="48">
        <v>2</v>
      </c>
      <c r="B7" s="48" t="s">
        <v>102</v>
      </c>
      <c r="C7" s="47" t="s">
        <v>764</v>
      </c>
      <c r="D7" s="48" t="s">
        <v>507</v>
      </c>
      <c r="E7" s="48" t="s">
        <v>765</v>
      </c>
      <c r="F7" s="48" t="s">
        <v>70</v>
      </c>
      <c r="G7" s="48" t="s">
        <v>110</v>
      </c>
      <c r="H7" s="48" t="s">
        <v>285</v>
      </c>
      <c r="I7" s="48" t="s">
        <v>669</v>
      </c>
      <c r="J7" s="48" t="s">
        <v>148</v>
      </c>
      <c r="K7" s="46" t="s">
        <v>286</v>
      </c>
      <c r="L7" s="48" t="s">
        <v>287</v>
      </c>
      <c r="M7" s="48" t="s">
        <v>557</v>
      </c>
      <c r="N7" s="48"/>
      <c r="O7" s="76">
        <v>8500</v>
      </c>
      <c r="P7" s="76"/>
      <c r="Q7" s="76">
        <v>8500</v>
      </c>
      <c r="R7" s="76"/>
      <c r="S7" s="48" t="s">
        <v>103</v>
      </c>
    </row>
    <row r="8" spans="1:41" s="84" customFormat="1" ht="409.5" customHeight="1">
      <c r="A8" s="48">
        <v>3</v>
      </c>
      <c r="B8" s="48" t="s">
        <v>102</v>
      </c>
      <c r="C8" s="47" t="s">
        <v>764</v>
      </c>
      <c r="D8" s="48" t="s">
        <v>105</v>
      </c>
      <c r="E8" s="48" t="s">
        <v>766</v>
      </c>
      <c r="F8" s="48" t="s">
        <v>70</v>
      </c>
      <c r="G8" s="48" t="s">
        <v>104</v>
      </c>
      <c r="H8" s="48" t="s">
        <v>906</v>
      </c>
      <c r="I8" s="48" t="s">
        <v>288</v>
      </c>
      <c r="J8" s="48" t="s">
        <v>890</v>
      </c>
      <c r="K8" s="46" t="s">
        <v>163</v>
      </c>
      <c r="L8" s="48" t="s">
        <v>290</v>
      </c>
      <c r="M8" s="48" t="s">
        <v>106</v>
      </c>
      <c r="N8" s="48"/>
      <c r="O8" s="76">
        <v>2200</v>
      </c>
      <c r="P8" s="76"/>
      <c r="Q8" s="76">
        <v>2200</v>
      </c>
      <c r="R8" s="76"/>
      <c r="S8" s="48" t="s">
        <v>103</v>
      </c>
    </row>
    <row r="9" spans="1:41" ht="249.75" customHeight="1">
      <c r="A9" s="48">
        <v>4</v>
      </c>
      <c r="B9" s="48" t="s">
        <v>102</v>
      </c>
      <c r="C9" s="47" t="s">
        <v>1243</v>
      </c>
      <c r="D9" s="48" t="s">
        <v>291</v>
      </c>
      <c r="E9" s="48" t="s">
        <v>1244</v>
      </c>
      <c r="F9" s="48" t="s">
        <v>95</v>
      </c>
      <c r="G9" s="48" t="s">
        <v>292</v>
      </c>
      <c r="H9" s="48" t="s">
        <v>293</v>
      </c>
      <c r="I9" s="48" t="s">
        <v>294</v>
      </c>
      <c r="J9" s="48" t="s">
        <v>108</v>
      </c>
      <c r="K9" s="46" t="s">
        <v>891</v>
      </c>
      <c r="L9" s="48" t="s">
        <v>295</v>
      </c>
      <c r="M9" s="48" t="s">
        <v>41</v>
      </c>
      <c r="N9" s="48"/>
      <c r="O9" s="76">
        <v>0</v>
      </c>
      <c r="P9" s="76"/>
      <c r="Q9" s="76">
        <v>0</v>
      </c>
      <c r="R9" s="76"/>
      <c r="S9" s="48" t="s">
        <v>103</v>
      </c>
      <c r="T9" s="162"/>
      <c r="U9" s="162"/>
      <c r="V9" s="162"/>
      <c r="W9" s="162"/>
      <c r="X9" s="162"/>
      <c r="Y9" s="162"/>
      <c r="Z9" s="162"/>
      <c r="AA9" s="162"/>
      <c r="AB9" s="162"/>
      <c r="AC9" s="162"/>
      <c r="AD9" s="162"/>
      <c r="AE9" s="162"/>
      <c r="AF9" s="162"/>
      <c r="AG9" s="162"/>
      <c r="AH9" s="162"/>
      <c r="AI9" s="162"/>
      <c r="AJ9" s="162"/>
      <c r="AK9" s="162"/>
      <c r="AL9" s="162"/>
      <c r="AM9" s="162"/>
      <c r="AN9" s="162"/>
      <c r="AO9" s="162"/>
    </row>
    <row r="10" spans="1:41" ht="252">
      <c r="A10" s="48">
        <v>5</v>
      </c>
      <c r="B10" s="48" t="s">
        <v>102</v>
      </c>
      <c r="C10" s="48" t="s">
        <v>764</v>
      </c>
      <c r="D10" s="48" t="s">
        <v>508</v>
      </c>
      <c r="E10" s="48" t="s">
        <v>1245</v>
      </c>
      <c r="F10" s="48" t="s">
        <v>95</v>
      </c>
      <c r="G10" s="48" t="s">
        <v>111</v>
      </c>
      <c r="H10" s="48" t="s">
        <v>296</v>
      </c>
      <c r="I10" s="48" t="s">
        <v>297</v>
      </c>
      <c r="J10" s="48" t="s">
        <v>298</v>
      </c>
      <c r="K10" s="46" t="s">
        <v>145</v>
      </c>
      <c r="L10" s="48" t="s">
        <v>299</v>
      </c>
      <c r="M10" s="48" t="s">
        <v>41</v>
      </c>
      <c r="N10" s="48"/>
      <c r="O10" s="76">
        <v>0</v>
      </c>
      <c r="P10" s="76"/>
      <c r="Q10" s="76">
        <v>0</v>
      </c>
      <c r="R10" s="76"/>
      <c r="S10" s="48" t="s">
        <v>103</v>
      </c>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row>
    <row r="11" spans="1:41" ht="252">
      <c r="A11" s="48">
        <v>5</v>
      </c>
      <c r="B11" s="48" t="s">
        <v>115</v>
      </c>
      <c r="C11" s="48" t="s">
        <v>764</v>
      </c>
      <c r="D11" s="48" t="s">
        <v>508</v>
      </c>
      <c r="E11" s="48" t="s">
        <v>1246</v>
      </c>
      <c r="F11" s="48" t="s">
        <v>95</v>
      </c>
      <c r="G11" s="48" t="s">
        <v>111</v>
      </c>
      <c r="H11" s="48" t="s">
        <v>296</v>
      </c>
      <c r="I11" s="48" t="s">
        <v>297</v>
      </c>
      <c r="J11" s="48" t="s">
        <v>298</v>
      </c>
      <c r="K11" s="46" t="s">
        <v>145</v>
      </c>
      <c r="L11" s="48" t="s">
        <v>299</v>
      </c>
      <c r="M11" s="48" t="s">
        <v>41</v>
      </c>
      <c r="N11" s="48"/>
      <c r="O11" s="76">
        <v>0</v>
      </c>
      <c r="P11" s="76"/>
      <c r="Q11" s="76">
        <v>0</v>
      </c>
      <c r="R11" s="76"/>
      <c r="S11" s="48" t="s">
        <v>103</v>
      </c>
    </row>
    <row r="12" spans="1:41" s="287" customFormat="1" ht="252">
      <c r="A12" s="276">
        <v>6</v>
      </c>
      <c r="B12" s="276" t="s">
        <v>115</v>
      </c>
      <c r="C12" s="276" t="s">
        <v>1431</v>
      </c>
      <c r="D12" s="288" t="s">
        <v>1137</v>
      </c>
      <c r="E12" s="276" t="s">
        <v>1432</v>
      </c>
      <c r="F12" s="297" t="s">
        <v>1138</v>
      </c>
      <c r="G12" s="276" t="s">
        <v>1139</v>
      </c>
      <c r="H12" s="276" t="s">
        <v>1140</v>
      </c>
      <c r="I12" s="276" t="s">
        <v>1437</v>
      </c>
      <c r="J12" s="276" t="s">
        <v>1433</v>
      </c>
      <c r="K12" s="288" t="s">
        <v>1518</v>
      </c>
      <c r="L12" s="276" t="s">
        <v>284</v>
      </c>
      <c r="M12" s="276"/>
      <c r="N12" s="286" t="s">
        <v>41</v>
      </c>
      <c r="O12" s="286"/>
      <c r="P12" s="286">
        <v>50000</v>
      </c>
      <c r="Q12" s="286"/>
      <c r="R12" s="286">
        <v>50000</v>
      </c>
      <c r="S12" s="276" t="s">
        <v>103</v>
      </c>
    </row>
    <row r="13" spans="1:41" s="298" customFormat="1" ht="237" customHeight="1">
      <c r="A13" s="277">
        <v>7</v>
      </c>
      <c r="B13" s="277" t="s">
        <v>115</v>
      </c>
      <c r="C13" s="277" t="s">
        <v>1519</v>
      </c>
      <c r="D13" s="277" t="s">
        <v>1434</v>
      </c>
      <c r="E13" s="277" t="s">
        <v>1435</v>
      </c>
      <c r="F13" s="277" t="s">
        <v>1138</v>
      </c>
      <c r="G13" s="277" t="s">
        <v>1142</v>
      </c>
      <c r="H13" s="277" t="s">
        <v>1438</v>
      </c>
      <c r="I13" s="277" t="s">
        <v>1439</v>
      </c>
      <c r="J13" s="277" t="s">
        <v>148</v>
      </c>
      <c r="K13" s="280" t="s">
        <v>1150</v>
      </c>
      <c r="L13" s="277" t="s">
        <v>287</v>
      </c>
      <c r="M13" s="277"/>
      <c r="N13" s="277" t="s">
        <v>557</v>
      </c>
      <c r="O13" s="296"/>
      <c r="P13" s="296">
        <v>14000</v>
      </c>
      <c r="Q13" s="296"/>
      <c r="R13" s="296">
        <v>14000</v>
      </c>
      <c r="S13" s="277" t="s">
        <v>103</v>
      </c>
    </row>
    <row r="14" spans="1:41" s="287" customFormat="1" ht="409.6" customHeight="1">
      <c r="A14" s="299" t="s">
        <v>849</v>
      </c>
      <c r="B14" s="299" t="s">
        <v>115</v>
      </c>
      <c r="C14" s="299" t="s">
        <v>764</v>
      </c>
      <c r="D14" s="299" t="s">
        <v>715</v>
      </c>
      <c r="E14" s="299" t="s">
        <v>1436</v>
      </c>
      <c r="F14" s="299" t="s">
        <v>1138</v>
      </c>
      <c r="G14" s="299" t="s">
        <v>1143</v>
      </c>
      <c r="H14" s="300" t="s">
        <v>1144</v>
      </c>
      <c r="I14" s="299" t="s">
        <v>1440</v>
      </c>
      <c r="J14" s="299" t="s">
        <v>289</v>
      </c>
      <c r="K14" s="301" t="s">
        <v>286</v>
      </c>
      <c r="L14" s="299" t="s">
        <v>290</v>
      </c>
      <c r="M14" s="299"/>
      <c r="N14" s="299" t="s">
        <v>66</v>
      </c>
      <c r="O14" s="302"/>
      <c r="P14" s="302">
        <v>26000</v>
      </c>
      <c r="Q14" s="302"/>
      <c r="R14" s="302">
        <v>26000</v>
      </c>
      <c r="S14" s="299" t="s">
        <v>103</v>
      </c>
    </row>
    <row r="15" spans="1:41" ht="264">
      <c r="A15" s="48">
        <v>9</v>
      </c>
      <c r="B15" s="48" t="s">
        <v>115</v>
      </c>
      <c r="C15" s="48" t="s">
        <v>1243</v>
      </c>
      <c r="D15" s="48" t="s">
        <v>1132</v>
      </c>
      <c r="E15" s="48" t="s">
        <v>1244</v>
      </c>
      <c r="F15" s="48" t="s">
        <v>1138</v>
      </c>
      <c r="G15" s="48" t="s">
        <v>292</v>
      </c>
      <c r="H15" s="48" t="s">
        <v>293</v>
      </c>
      <c r="I15" s="48" t="s">
        <v>294</v>
      </c>
      <c r="J15" s="48" t="s">
        <v>108</v>
      </c>
      <c r="K15" s="46" t="s">
        <v>1145</v>
      </c>
      <c r="L15" s="48" t="s">
        <v>295</v>
      </c>
      <c r="M15" s="48"/>
      <c r="N15" s="48" t="s">
        <v>41</v>
      </c>
      <c r="O15" s="76"/>
      <c r="P15" s="76">
        <v>0</v>
      </c>
      <c r="Q15" s="76"/>
      <c r="R15" s="76">
        <v>0</v>
      </c>
      <c r="S15" s="48" t="s">
        <v>103</v>
      </c>
    </row>
    <row r="16" spans="1:41" ht="252">
      <c r="A16" s="48">
        <v>10</v>
      </c>
      <c r="B16" s="48" t="s">
        <v>115</v>
      </c>
      <c r="C16" s="48" t="s">
        <v>764</v>
      </c>
      <c r="D16" s="48" t="s">
        <v>508</v>
      </c>
      <c r="E16" s="48" t="s">
        <v>1248</v>
      </c>
      <c r="F16" s="48" t="s">
        <v>1138</v>
      </c>
      <c r="G16" s="48" t="s">
        <v>111</v>
      </c>
      <c r="H16" s="48" t="s">
        <v>296</v>
      </c>
      <c r="I16" s="48" t="s">
        <v>297</v>
      </c>
      <c r="J16" s="48" t="s">
        <v>298</v>
      </c>
      <c r="K16" s="46" t="s">
        <v>145</v>
      </c>
      <c r="L16" s="48" t="s">
        <v>299</v>
      </c>
      <c r="M16" s="48"/>
      <c r="N16" s="48" t="s">
        <v>41</v>
      </c>
      <c r="O16" s="76"/>
      <c r="P16" s="76">
        <v>0</v>
      </c>
      <c r="Q16" s="76"/>
      <c r="R16" s="76">
        <v>0</v>
      </c>
      <c r="S16" s="48" t="s">
        <v>103</v>
      </c>
    </row>
    <row r="17" spans="1:19" ht="252">
      <c r="A17" s="48">
        <v>11</v>
      </c>
      <c r="B17" s="48" t="s">
        <v>115</v>
      </c>
      <c r="C17" s="48" t="s">
        <v>764</v>
      </c>
      <c r="D17" s="48" t="s">
        <v>1141</v>
      </c>
      <c r="E17" s="48" t="s">
        <v>1247</v>
      </c>
      <c r="F17" s="48" t="s">
        <v>1138</v>
      </c>
      <c r="G17" s="48" t="s">
        <v>1146</v>
      </c>
      <c r="H17" s="48" t="s">
        <v>1147</v>
      </c>
      <c r="I17" s="48" t="s">
        <v>1148</v>
      </c>
      <c r="J17" s="48" t="s">
        <v>1149</v>
      </c>
      <c r="K17" s="46" t="s">
        <v>1150</v>
      </c>
      <c r="L17" s="48" t="s">
        <v>287</v>
      </c>
      <c r="M17" s="48"/>
      <c r="N17" s="48" t="s">
        <v>66</v>
      </c>
      <c r="O17" s="76"/>
      <c r="P17" s="76">
        <v>20000</v>
      </c>
      <c r="Q17" s="76"/>
      <c r="R17" s="76">
        <v>20000</v>
      </c>
      <c r="S17" s="48" t="s">
        <v>103</v>
      </c>
    </row>
    <row r="18" spans="1:19">
      <c r="A18" s="93"/>
      <c r="B18" s="93"/>
      <c r="C18" s="93"/>
      <c r="D18" s="93"/>
      <c r="E18" s="93"/>
      <c r="F18" s="93"/>
      <c r="G18" s="163"/>
      <c r="H18" s="93"/>
      <c r="I18" s="164"/>
      <c r="J18" s="164"/>
      <c r="K18" s="164"/>
      <c r="L18" s="164"/>
      <c r="M18" s="164"/>
      <c r="N18" s="164"/>
      <c r="O18" s="164"/>
      <c r="P18" s="164"/>
      <c r="Q18" s="164"/>
      <c r="R18" s="164"/>
      <c r="S18" s="164"/>
    </row>
    <row r="19" spans="1:19">
      <c r="A19" s="93"/>
      <c r="B19" s="93"/>
      <c r="C19" s="93"/>
      <c r="D19" s="93"/>
      <c r="E19" s="93"/>
      <c r="F19" s="93"/>
      <c r="G19" s="163"/>
      <c r="H19" s="93"/>
      <c r="I19" s="164"/>
      <c r="J19" s="164"/>
      <c r="K19" s="164"/>
      <c r="L19" s="164"/>
      <c r="M19" s="164"/>
      <c r="N19" s="164"/>
      <c r="O19" s="164"/>
      <c r="P19" s="164"/>
      <c r="Q19" s="164"/>
      <c r="R19" s="164"/>
      <c r="S19" s="164"/>
    </row>
    <row r="20" spans="1:19">
      <c r="A20" s="93"/>
      <c r="B20" s="93"/>
      <c r="C20" s="93"/>
      <c r="D20" s="93"/>
      <c r="E20" s="93"/>
      <c r="F20" s="93"/>
      <c r="G20" s="163"/>
      <c r="H20" s="93"/>
      <c r="I20" s="164"/>
      <c r="J20" s="164"/>
      <c r="K20" s="164"/>
      <c r="L20" s="164"/>
      <c r="M20" s="164"/>
      <c r="N20" s="164"/>
      <c r="O20" s="164"/>
      <c r="P20" s="164"/>
      <c r="Q20" s="164"/>
      <c r="R20" s="164"/>
      <c r="S20" s="164"/>
    </row>
    <row r="21" spans="1:19">
      <c r="A21" s="93"/>
      <c r="B21" s="93"/>
      <c r="C21" s="93"/>
      <c r="D21" s="93"/>
      <c r="E21" s="93"/>
      <c r="F21" s="93"/>
      <c r="G21" s="163"/>
      <c r="H21" s="93"/>
      <c r="I21" s="164"/>
      <c r="J21" s="164"/>
      <c r="K21" s="164"/>
      <c r="L21" s="164"/>
      <c r="M21" s="164"/>
      <c r="N21" s="164"/>
      <c r="O21" s="164"/>
      <c r="P21" s="307"/>
      <c r="Q21" s="382" t="s">
        <v>276</v>
      </c>
      <c r="R21" s="382"/>
      <c r="S21" s="308" t="s">
        <v>252</v>
      </c>
    </row>
    <row r="22" spans="1:19">
      <c r="A22" s="93"/>
      <c r="B22" s="93"/>
      <c r="C22" s="93"/>
      <c r="D22" s="93"/>
      <c r="E22" s="93"/>
      <c r="F22" s="93"/>
      <c r="G22" s="163"/>
      <c r="H22" s="93"/>
      <c r="I22" s="164"/>
      <c r="J22" s="164"/>
      <c r="K22" s="164"/>
      <c r="L22" s="164"/>
      <c r="M22" s="164"/>
      <c r="N22" s="164"/>
      <c r="O22" s="164"/>
      <c r="P22" s="307" t="s">
        <v>1498</v>
      </c>
      <c r="Q22" s="385">
        <v>11</v>
      </c>
      <c r="R22" s="385"/>
      <c r="S22" s="309">
        <f>Q6+Q7+Q8+R12+R13+R14+R17</f>
        <v>137800</v>
      </c>
    </row>
    <row r="23" spans="1:19">
      <c r="A23" s="93"/>
      <c r="B23" s="93"/>
      <c r="C23" s="93"/>
      <c r="D23" s="93"/>
      <c r="E23" s="93"/>
      <c r="F23" s="93"/>
      <c r="G23" s="163"/>
      <c r="H23" s="93"/>
      <c r="I23" s="164"/>
      <c r="J23" s="164"/>
      <c r="K23" s="164"/>
      <c r="L23" s="164"/>
      <c r="M23" s="164"/>
      <c r="N23" s="164"/>
      <c r="O23" s="164"/>
      <c r="P23" s="164"/>
      <c r="Q23" s="164"/>
      <c r="R23" s="164"/>
      <c r="S23" s="164"/>
    </row>
    <row r="24" spans="1:19">
      <c r="A24" s="93"/>
      <c r="B24" s="93"/>
      <c r="C24" s="93"/>
      <c r="D24" s="93"/>
      <c r="E24" s="93"/>
      <c r="F24" s="93"/>
      <c r="G24" s="163"/>
      <c r="H24" s="93"/>
      <c r="I24" s="164"/>
      <c r="J24" s="164"/>
      <c r="K24" s="164"/>
      <c r="L24" s="164"/>
      <c r="M24" s="164"/>
      <c r="N24" s="164"/>
      <c r="O24" s="164"/>
      <c r="P24" s="164"/>
      <c r="Q24" s="164"/>
      <c r="R24" s="164"/>
      <c r="S24" s="164"/>
    </row>
    <row r="25" spans="1:19">
      <c r="A25" s="93"/>
      <c r="B25" s="93"/>
      <c r="C25" s="93"/>
      <c r="D25" s="93"/>
      <c r="E25" s="93"/>
      <c r="F25" s="93"/>
      <c r="G25" s="163"/>
      <c r="H25" s="93"/>
      <c r="I25" s="164"/>
      <c r="J25" s="164"/>
      <c r="K25" s="164"/>
      <c r="L25" s="164"/>
      <c r="M25" s="164"/>
      <c r="N25" s="164"/>
      <c r="O25" s="164"/>
      <c r="P25" s="164"/>
      <c r="Q25" s="164"/>
      <c r="R25" s="164"/>
      <c r="S25" s="164"/>
    </row>
    <row r="26" spans="1:19">
      <c r="A26" s="93"/>
      <c r="B26" s="93"/>
      <c r="C26" s="93"/>
      <c r="D26" s="93"/>
      <c r="E26" s="93"/>
      <c r="F26" s="93"/>
      <c r="G26" s="163"/>
      <c r="H26" s="93"/>
      <c r="I26" s="164"/>
      <c r="J26" s="164"/>
      <c r="K26" s="164"/>
      <c r="L26" s="164"/>
      <c r="M26" s="164"/>
      <c r="N26" s="164"/>
      <c r="O26" s="164"/>
      <c r="P26" s="164"/>
      <c r="Q26" s="164"/>
      <c r="R26" s="164"/>
      <c r="S26" s="164"/>
    </row>
    <row r="27" spans="1:19">
      <c r="A27" s="93"/>
      <c r="B27" s="93"/>
      <c r="C27" s="93"/>
      <c r="D27" s="93"/>
      <c r="E27" s="93"/>
      <c r="F27" s="93"/>
      <c r="G27" s="163"/>
      <c r="H27" s="93"/>
      <c r="I27" s="164"/>
      <c r="J27" s="164"/>
      <c r="K27" s="164"/>
      <c r="L27" s="164"/>
      <c r="M27" s="164"/>
      <c r="N27" s="164"/>
      <c r="O27" s="164"/>
      <c r="P27" s="164"/>
      <c r="Q27" s="164"/>
      <c r="R27" s="164"/>
      <c r="S27" s="164"/>
    </row>
    <row r="28" spans="1:19">
      <c r="A28" s="93"/>
      <c r="B28" s="93"/>
      <c r="C28" s="93"/>
      <c r="D28" s="93"/>
      <c r="E28" s="93"/>
      <c r="F28" s="93"/>
      <c r="G28" s="163"/>
      <c r="H28" s="93"/>
      <c r="I28" s="164"/>
      <c r="J28" s="164"/>
      <c r="K28" s="164"/>
      <c r="L28" s="164"/>
      <c r="M28" s="164"/>
      <c r="N28" s="164"/>
      <c r="O28" s="164"/>
      <c r="P28" s="164"/>
      <c r="Q28" s="164"/>
      <c r="R28" s="164"/>
      <c r="S28" s="164"/>
    </row>
    <row r="29" spans="1:19">
      <c r="A29" s="93"/>
      <c r="B29" s="93"/>
      <c r="C29" s="93"/>
      <c r="D29" s="93"/>
      <c r="E29" s="93"/>
      <c r="F29" s="93"/>
      <c r="G29" s="163"/>
      <c r="H29" s="93"/>
      <c r="I29" s="164"/>
      <c r="J29" s="164"/>
      <c r="K29" s="164"/>
      <c r="L29" s="164"/>
      <c r="M29" s="164"/>
      <c r="N29" s="164"/>
      <c r="O29" s="164"/>
      <c r="P29" s="164"/>
      <c r="Q29" s="164"/>
      <c r="R29" s="164"/>
      <c r="S29" s="164"/>
    </row>
    <row r="30" spans="1:19">
      <c r="A30" s="93"/>
      <c r="B30" s="93"/>
      <c r="C30" s="93"/>
      <c r="D30" s="93"/>
      <c r="E30" s="93"/>
      <c r="F30" s="93"/>
      <c r="G30" s="163"/>
      <c r="H30" s="93"/>
      <c r="I30" s="164"/>
      <c r="J30" s="164"/>
      <c r="K30" s="164"/>
      <c r="L30" s="164"/>
      <c r="M30" s="164"/>
      <c r="N30" s="164"/>
      <c r="O30" s="164"/>
      <c r="P30" s="164"/>
      <c r="Q30" s="164"/>
      <c r="R30" s="164"/>
      <c r="S30" s="164"/>
    </row>
    <row r="31" spans="1:19">
      <c r="A31" s="93"/>
      <c r="B31" s="93"/>
      <c r="C31" s="93"/>
      <c r="D31" s="93"/>
      <c r="E31" s="93"/>
      <c r="F31" s="93"/>
      <c r="G31" s="163"/>
      <c r="H31" s="93"/>
      <c r="I31" s="164"/>
      <c r="J31" s="164"/>
      <c r="K31" s="164"/>
      <c r="L31" s="164"/>
      <c r="M31" s="164"/>
      <c r="N31" s="164"/>
      <c r="O31" s="164"/>
      <c r="P31" s="164"/>
      <c r="Q31" s="164"/>
      <c r="R31" s="164"/>
      <c r="S31" s="164"/>
    </row>
    <row r="32" spans="1:19">
      <c r="A32" s="93"/>
      <c r="B32" s="93"/>
      <c r="C32" s="93"/>
      <c r="D32" s="93"/>
      <c r="E32" s="93"/>
      <c r="F32" s="93"/>
      <c r="G32" s="163"/>
      <c r="H32" s="93"/>
      <c r="I32" s="164"/>
      <c r="J32" s="164"/>
      <c r="K32" s="164"/>
      <c r="L32" s="164"/>
      <c r="M32" s="164"/>
      <c r="N32" s="164"/>
      <c r="O32" s="164"/>
      <c r="P32" s="164"/>
      <c r="Q32" s="164"/>
      <c r="R32" s="164"/>
      <c r="S32" s="164"/>
    </row>
    <row r="33" spans="1:19">
      <c r="A33" s="93"/>
      <c r="B33" s="93"/>
      <c r="C33" s="93"/>
      <c r="D33" s="93"/>
      <c r="E33" s="93"/>
      <c r="F33" s="93"/>
      <c r="G33" s="163"/>
      <c r="H33" s="93"/>
      <c r="I33" s="164"/>
      <c r="J33" s="164"/>
      <c r="K33" s="164"/>
      <c r="L33" s="164"/>
      <c r="M33" s="164"/>
      <c r="N33" s="164"/>
      <c r="O33" s="164"/>
      <c r="P33" s="164"/>
      <c r="Q33" s="164"/>
      <c r="R33" s="164"/>
      <c r="S33" s="164"/>
    </row>
    <row r="34" spans="1:19">
      <c r="A34" s="93"/>
      <c r="B34" s="93"/>
      <c r="C34" s="93"/>
      <c r="D34" s="93"/>
      <c r="E34" s="93"/>
      <c r="F34" s="93"/>
      <c r="G34" s="163"/>
      <c r="H34" s="93"/>
      <c r="I34" s="164"/>
      <c r="J34" s="164"/>
      <c r="K34" s="164"/>
      <c r="L34" s="164"/>
      <c r="M34" s="164"/>
      <c r="N34" s="164"/>
      <c r="O34" s="164"/>
      <c r="P34" s="164"/>
      <c r="Q34" s="164"/>
      <c r="R34" s="164"/>
      <c r="S34" s="164"/>
    </row>
    <row r="35" spans="1:19">
      <c r="A35" s="93"/>
      <c r="B35" s="93"/>
      <c r="C35" s="93"/>
      <c r="D35" s="93"/>
      <c r="E35" s="93"/>
      <c r="F35" s="93"/>
      <c r="G35" s="163"/>
      <c r="H35" s="93"/>
      <c r="I35" s="164"/>
      <c r="J35" s="164"/>
      <c r="K35" s="164"/>
      <c r="L35" s="164"/>
      <c r="M35" s="164"/>
      <c r="N35" s="164"/>
      <c r="O35" s="164"/>
      <c r="P35" s="164"/>
      <c r="Q35" s="164"/>
      <c r="R35" s="164"/>
      <c r="S35" s="164"/>
    </row>
    <row r="36" spans="1:19">
      <c r="A36" s="93"/>
      <c r="B36" s="93"/>
      <c r="C36" s="93"/>
      <c r="D36" s="93"/>
      <c r="E36" s="93"/>
      <c r="F36" s="93"/>
      <c r="G36" s="163"/>
      <c r="H36" s="93"/>
      <c r="I36" s="164"/>
      <c r="J36" s="164"/>
      <c r="K36" s="164"/>
      <c r="L36" s="164"/>
      <c r="M36" s="164"/>
      <c r="N36" s="164"/>
      <c r="O36" s="164"/>
      <c r="P36" s="164"/>
      <c r="Q36" s="164"/>
      <c r="R36" s="164"/>
      <c r="S36" s="164"/>
    </row>
    <row r="37" spans="1:19">
      <c r="A37" s="93"/>
      <c r="B37" s="93"/>
      <c r="C37" s="93"/>
      <c r="D37" s="93"/>
      <c r="E37" s="93"/>
      <c r="F37" s="93"/>
      <c r="G37" s="163"/>
      <c r="H37" s="93"/>
      <c r="I37" s="164"/>
      <c r="J37" s="164"/>
      <c r="K37" s="164"/>
      <c r="L37" s="164"/>
      <c r="M37" s="164"/>
      <c r="N37" s="164"/>
      <c r="O37" s="164"/>
      <c r="P37" s="164"/>
      <c r="Q37" s="164"/>
      <c r="R37" s="164"/>
      <c r="S37" s="164"/>
    </row>
    <row r="38" spans="1:19">
      <c r="A38" s="93"/>
      <c r="B38" s="93"/>
      <c r="C38" s="93"/>
      <c r="D38" s="93"/>
      <c r="E38" s="93"/>
      <c r="F38" s="93"/>
      <c r="G38" s="163"/>
      <c r="H38" s="93"/>
      <c r="I38" s="164"/>
      <c r="J38" s="164"/>
      <c r="K38" s="164"/>
      <c r="L38" s="164"/>
      <c r="M38" s="164"/>
      <c r="N38" s="164"/>
      <c r="O38" s="164"/>
      <c r="P38" s="164"/>
      <c r="Q38" s="164"/>
      <c r="R38" s="164"/>
      <c r="S38" s="164"/>
    </row>
    <row r="39" spans="1:19">
      <c r="A39" s="93"/>
      <c r="B39" s="93"/>
      <c r="C39" s="93"/>
      <c r="D39" s="93"/>
      <c r="E39" s="93"/>
      <c r="F39" s="93"/>
      <c r="G39" s="163"/>
      <c r="H39" s="93"/>
      <c r="I39" s="164"/>
      <c r="J39" s="164"/>
      <c r="K39" s="164"/>
      <c r="L39" s="164"/>
      <c r="M39" s="164"/>
      <c r="N39" s="164"/>
      <c r="O39" s="164"/>
      <c r="P39" s="164"/>
      <c r="Q39" s="164"/>
      <c r="R39" s="164"/>
      <c r="S39" s="164"/>
    </row>
    <row r="40" spans="1:19">
      <c r="A40" s="93"/>
      <c r="B40" s="93"/>
      <c r="C40" s="93"/>
      <c r="D40" s="93"/>
      <c r="E40" s="93"/>
      <c r="F40" s="93"/>
      <c r="G40" s="163"/>
      <c r="H40" s="93"/>
      <c r="I40" s="164"/>
      <c r="J40" s="164"/>
      <c r="K40" s="164"/>
      <c r="L40" s="164"/>
      <c r="M40" s="164"/>
      <c r="N40" s="164"/>
      <c r="O40" s="164"/>
      <c r="P40" s="164"/>
      <c r="Q40" s="164"/>
      <c r="R40" s="164"/>
      <c r="S40" s="164"/>
    </row>
    <row r="41" spans="1:19">
      <c r="A41" s="93"/>
      <c r="B41" s="93"/>
      <c r="C41" s="93"/>
      <c r="D41" s="93"/>
      <c r="E41" s="93"/>
      <c r="F41" s="93"/>
      <c r="G41" s="163"/>
      <c r="H41" s="93"/>
      <c r="I41" s="164"/>
      <c r="J41" s="164"/>
      <c r="K41" s="164"/>
      <c r="L41" s="164"/>
      <c r="M41" s="164"/>
      <c r="N41" s="164"/>
      <c r="O41" s="164"/>
      <c r="P41" s="164"/>
      <c r="Q41" s="164"/>
      <c r="R41" s="164"/>
      <c r="S41" s="164"/>
    </row>
    <row r="42" spans="1:19">
      <c r="A42" s="93"/>
      <c r="B42" s="93"/>
      <c r="C42" s="93"/>
      <c r="D42" s="93"/>
      <c r="E42" s="93"/>
      <c r="F42" s="93"/>
      <c r="G42" s="163"/>
      <c r="H42" s="93"/>
      <c r="I42" s="164"/>
      <c r="J42" s="164"/>
      <c r="K42" s="164"/>
      <c r="L42" s="164"/>
      <c r="M42" s="164"/>
      <c r="N42" s="164"/>
      <c r="O42" s="164"/>
      <c r="P42" s="164"/>
      <c r="Q42" s="164"/>
      <c r="R42" s="164"/>
      <c r="S42" s="164"/>
    </row>
    <row r="43" spans="1:19">
      <c r="A43" s="93"/>
      <c r="B43" s="93"/>
      <c r="C43" s="93"/>
      <c r="D43" s="93"/>
      <c r="E43" s="93"/>
      <c r="F43" s="93"/>
      <c r="G43" s="163"/>
      <c r="H43" s="93"/>
      <c r="I43" s="164"/>
      <c r="J43" s="164"/>
      <c r="K43" s="164"/>
      <c r="L43" s="164"/>
      <c r="M43" s="164"/>
      <c r="N43" s="164"/>
      <c r="O43" s="164"/>
      <c r="P43" s="164"/>
      <c r="Q43" s="164"/>
      <c r="R43" s="164"/>
      <c r="S43" s="164"/>
    </row>
    <row r="44" spans="1:19">
      <c r="A44" s="93"/>
      <c r="B44" s="93"/>
      <c r="C44" s="93"/>
      <c r="D44" s="93"/>
      <c r="E44" s="93"/>
      <c r="F44" s="93"/>
      <c r="G44" s="163"/>
      <c r="H44" s="93"/>
      <c r="I44" s="164"/>
      <c r="J44" s="164"/>
      <c r="K44" s="164"/>
      <c r="L44" s="164"/>
      <c r="M44" s="164"/>
      <c r="N44" s="164"/>
      <c r="O44" s="164"/>
      <c r="P44" s="164"/>
      <c r="Q44" s="164"/>
      <c r="R44" s="164"/>
      <c r="S44" s="164"/>
    </row>
    <row r="45" spans="1:19">
      <c r="A45" s="93"/>
      <c r="B45" s="93"/>
      <c r="C45" s="93"/>
      <c r="D45" s="93"/>
      <c r="E45" s="93"/>
      <c r="F45" s="93"/>
      <c r="G45" s="163"/>
      <c r="H45" s="93"/>
      <c r="I45" s="164"/>
      <c r="J45" s="164"/>
      <c r="K45" s="164"/>
      <c r="L45" s="164"/>
      <c r="M45" s="164"/>
      <c r="N45" s="164"/>
      <c r="O45" s="164"/>
      <c r="P45" s="164"/>
      <c r="Q45" s="164"/>
      <c r="R45" s="164"/>
      <c r="S45" s="164"/>
    </row>
    <row r="46" spans="1:19">
      <c r="A46" s="93"/>
      <c r="B46" s="93"/>
      <c r="C46" s="93"/>
      <c r="D46" s="93"/>
      <c r="E46" s="93"/>
      <c r="F46" s="93"/>
      <c r="G46" s="163"/>
      <c r="H46" s="93"/>
      <c r="I46" s="164"/>
      <c r="J46" s="164"/>
      <c r="K46" s="164"/>
      <c r="L46" s="164"/>
      <c r="M46" s="164"/>
      <c r="N46" s="164"/>
      <c r="O46" s="164"/>
      <c r="P46" s="164"/>
      <c r="Q46" s="164"/>
      <c r="R46" s="164"/>
      <c r="S46" s="164"/>
    </row>
    <row r="47" spans="1:19">
      <c r="A47" s="93"/>
      <c r="B47" s="93"/>
      <c r="C47" s="93"/>
      <c r="D47" s="93"/>
      <c r="E47" s="93"/>
      <c r="F47" s="93"/>
      <c r="G47" s="163"/>
      <c r="H47" s="93"/>
      <c r="I47" s="164"/>
      <c r="J47" s="164"/>
      <c r="K47" s="164"/>
      <c r="L47" s="164"/>
      <c r="M47" s="164"/>
      <c r="N47" s="164"/>
      <c r="O47" s="164"/>
      <c r="P47" s="164"/>
      <c r="Q47" s="164"/>
      <c r="R47" s="164"/>
      <c r="S47" s="164"/>
    </row>
    <row r="48" spans="1:19">
      <c r="A48" s="93"/>
      <c r="B48" s="93"/>
      <c r="C48" s="93"/>
      <c r="D48" s="93"/>
      <c r="E48" s="93"/>
      <c r="F48" s="93"/>
      <c r="G48" s="163"/>
      <c r="H48" s="93"/>
      <c r="I48" s="164"/>
      <c r="J48" s="164"/>
      <c r="K48" s="164"/>
      <c r="L48" s="164"/>
      <c r="M48" s="164"/>
      <c r="N48" s="164"/>
      <c r="O48" s="164"/>
      <c r="P48" s="164"/>
      <c r="Q48" s="164"/>
      <c r="R48" s="164"/>
      <c r="S48" s="164"/>
    </row>
    <row r="49" spans="1:19">
      <c r="A49" s="93"/>
      <c r="B49" s="93"/>
      <c r="C49" s="93"/>
      <c r="D49" s="93"/>
      <c r="E49" s="93"/>
      <c r="F49" s="93"/>
      <c r="G49" s="163"/>
      <c r="H49" s="93"/>
      <c r="I49" s="164"/>
      <c r="J49" s="164"/>
      <c r="K49" s="164"/>
      <c r="L49" s="164"/>
      <c r="M49" s="164"/>
      <c r="N49" s="164"/>
      <c r="O49" s="164"/>
      <c r="P49" s="164"/>
      <c r="Q49" s="164"/>
      <c r="R49" s="164"/>
      <c r="S49" s="164"/>
    </row>
    <row r="50" spans="1:19">
      <c r="A50" s="93"/>
      <c r="B50" s="93"/>
      <c r="C50" s="93"/>
      <c r="D50" s="93"/>
      <c r="E50" s="93"/>
      <c r="F50" s="93"/>
      <c r="G50" s="163"/>
      <c r="H50" s="93"/>
      <c r="I50" s="164"/>
      <c r="J50" s="164"/>
      <c r="K50" s="164"/>
      <c r="L50" s="164"/>
      <c r="M50" s="164"/>
      <c r="N50" s="164"/>
      <c r="O50" s="164"/>
      <c r="P50" s="164"/>
      <c r="Q50" s="164"/>
      <c r="R50" s="164"/>
      <c r="S50" s="164"/>
    </row>
    <row r="51" spans="1:19">
      <c r="A51" s="93"/>
      <c r="B51" s="93"/>
      <c r="C51" s="93"/>
      <c r="D51" s="93"/>
      <c r="E51" s="93"/>
      <c r="F51" s="93"/>
      <c r="G51" s="163"/>
      <c r="H51" s="93"/>
      <c r="I51" s="164"/>
      <c r="J51" s="164"/>
      <c r="K51" s="164"/>
      <c r="L51" s="164"/>
      <c r="M51" s="164"/>
      <c r="N51" s="164"/>
      <c r="O51" s="164"/>
      <c r="P51" s="164"/>
      <c r="Q51" s="164"/>
      <c r="R51" s="164"/>
      <c r="S51" s="164"/>
    </row>
    <row r="52" spans="1:19">
      <c r="A52" s="93"/>
      <c r="B52" s="93"/>
      <c r="C52" s="93"/>
      <c r="D52" s="93"/>
      <c r="E52" s="93"/>
      <c r="F52" s="93"/>
      <c r="G52" s="163"/>
      <c r="H52" s="93"/>
      <c r="I52" s="164"/>
      <c r="J52" s="164"/>
      <c r="K52" s="164"/>
      <c r="L52" s="164"/>
      <c r="M52" s="164"/>
      <c r="N52" s="164"/>
      <c r="O52" s="164"/>
      <c r="P52" s="164"/>
      <c r="Q52" s="164"/>
      <c r="R52" s="164"/>
      <c r="S52" s="164"/>
    </row>
    <row r="53" spans="1:19">
      <c r="A53" s="93"/>
      <c r="B53" s="93"/>
      <c r="C53" s="93"/>
      <c r="D53" s="93"/>
      <c r="E53" s="93"/>
      <c r="F53" s="93"/>
      <c r="G53" s="163"/>
      <c r="H53" s="93"/>
      <c r="I53" s="164"/>
      <c r="J53" s="164"/>
      <c r="K53" s="164"/>
      <c r="L53" s="164"/>
      <c r="M53" s="164"/>
      <c r="N53" s="164"/>
      <c r="O53" s="164"/>
      <c r="P53" s="164"/>
      <c r="Q53" s="164"/>
      <c r="R53" s="164"/>
      <c r="S53" s="164"/>
    </row>
    <row r="54" spans="1:19">
      <c r="A54" s="93"/>
      <c r="B54" s="93"/>
      <c r="C54" s="93"/>
      <c r="D54" s="93"/>
      <c r="E54" s="93"/>
      <c r="F54" s="93"/>
      <c r="G54" s="163"/>
      <c r="H54" s="93"/>
      <c r="I54" s="164"/>
      <c r="J54" s="164"/>
      <c r="K54" s="164"/>
      <c r="L54" s="164"/>
      <c r="M54" s="164"/>
      <c r="N54" s="164"/>
      <c r="O54" s="164"/>
      <c r="P54" s="164"/>
      <c r="Q54" s="164"/>
      <c r="R54" s="164"/>
      <c r="S54" s="164"/>
    </row>
    <row r="55" spans="1:19">
      <c r="A55" s="93"/>
      <c r="B55" s="93"/>
      <c r="C55" s="93"/>
      <c r="D55" s="93"/>
      <c r="E55" s="93"/>
      <c r="F55" s="93"/>
      <c r="G55" s="163"/>
      <c r="H55" s="93"/>
      <c r="I55" s="164"/>
      <c r="J55" s="164"/>
      <c r="K55" s="164"/>
      <c r="L55" s="164"/>
      <c r="M55" s="164"/>
      <c r="N55" s="164"/>
      <c r="O55" s="164"/>
      <c r="P55" s="164"/>
      <c r="Q55" s="164"/>
      <c r="R55" s="164"/>
      <c r="S55" s="164"/>
    </row>
    <row r="56" spans="1:19">
      <c r="A56" s="93"/>
      <c r="B56" s="93"/>
      <c r="C56" s="93"/>
      <c r="D56" s="93"/>
      <c r="E56" s="93"/>
      <c r="F56" s="93"/>
      <c r="G56" s="163"/>
      <c r="H56" s="93"/>
      <c r="I56" s="164"/>
      <c r="J56" s="164"/>
      <c r="K56" s="164"/>
      <c r="L56" s="164"/>
      <c r="M56" s="164"/>
      <c r="N56" s="164"/>
      <c r="O56" s="164"/>
      <c r="P56" s="164"/>
      <c r="Q56" s="164"/>
      <c r="R56" s="164"/>
      <c r="S56" s="164"/>
    </row>
    <row r="57" spans="1:19">
      <c r="A57" s="93"/>
      <c r="B57" s="93"/>
      <c r="C57" s="93"/>
      <c r="D57" s="93"/>
      <c r="E57" s="93"/>
      <c r="F57" s="93"/>
      <c r="G57" s="163"/>
      <c r="H57" s="93"/>
      <c r="I57" s="164"/>
      <c r="J57" s="164"/>
      <c r="K57" s="164"/>
      <c r="L57" s="164"/>
      <c r="M57" s="164"/>
      <c r="N57" s="164"/>
      <c r="O57" s="164"/>
      <c r="P57" s="164"/>
      <c r="Q57" s="164"/>
      <c r="R57" s="164"/>
      <c r="S57" s="164"/>
    </row>
    <row r="58" spans="1:19">
      <c r="A58" s="93"/>
      <c r="B58" s="93"/>
      <c r="C58" s="93"/>
      <c r="D58" s="93"/>
      <c r="E58" s="93"/>
      <c r="F58" s="93"/>
      <c r="G58" s="163"/>
      <c r="H58" s="93"/>
      <c r="I58" s="164"/>
      <c r="J58" s="164"/>
      <c r="K58" s="164"/>
      <c r="L58" s="164"/>
      <c r="M58" s="164"/>
      <c r="N58" s="164"/>
      <c r="O58" s="164"/>
      <c r="P58" s="164"/>
      <c r="Q58" s="164"/>
      <c r="R58" s="164"/>
      <c r="S58" s="164"/>
    </row>
    <row r="59" spans="1:19">
      <c r="A59" s="93"/>
      <c r="B59" s="93"/>
      <c r="C59" s="93"/>
      <c r="D59" s="93"/>
      <c r="E59" s="93"/>
      <c r="F59" s="93"/>
      <c r="G59" s="163"/>
      <c r="H59" s="93"/>
      <c r="I59" s="164"/>
      <c r="J59" s="164"/>
      <c r="K59" s="164"/>
      <c r="L59" s="164"/>
      <c r="M59" s="164"/>
      <c r="N59" s="164"/>
      <c r="O59" s="164"/>
      <c r="P59" s="164"/>
      <c r="Q59" s="164"/>
      <c r="R59" s="164"/>
      <c r="S59" s="164"/>
    </row>
    <row r="60" spans="1:19">
      <c r="A60" s="93"/>
      <c r="B60" s="93"/>
      <c r="C60" s="93"/>
      <c r="D60" s="93"/>
      <c r="E60" s="93"/>
      <c r="F60" s="93"/>
      <c r="G60" s="163"/>
      <c r="H60" s="93"/>
      <c r="I60" s="164"/>
      <c r="J60" s="164"/>
      <c r="K60" s="164"/>
      <c r="L60" s="164"/>
      <c r="M60" s="164"/>
      <c r="N60" s="164"/>
      <c r="O60" s="164"/>
      <c r="P60" s="164"/>
      <c r="Q60" s="164"/>
      <c r="R60" s="164"/>
      <c r="S60" s="164"/>
    </row>
    <row r="61" spans="1:19">
      <c r="A61" s="93"/>
      <c r="B61" s="93"/>
      <c r="C61" s="93"/>
      <c r="D61" s="93"/>
      <c r="E61" s="93"/>
      <c r="F61" s="93"/>
      <c r="G61" s="163"/>
      <c r="H61" s="93"/>
      <c r="I61" s="164"/>
      <c r="J61" s="164"/>
      <c r="K61" s="164"/>
      <c r="L61" s="164"/>
      <c r="M61" s="164"/>
      <c r="N61" s="164"/>
      <c r="O61" s="164"/>
      <c r="P61" s="164"/>
      <c r="Q61" s="164"/>
      <c r="R61" s="164"/>
      <c r="S61" s="164"/>
    </row>
    <row r="62" spans="1:19">
      <c r="A62" s="93"/>
      <c r="B62" s="93"/>
      <c r="C62" s="93"/>
      <c r="D62" s="93"/>
      <c r="E62" s="93"/>
      <c r="F62" s="93"/>
      <c r="G62" s="163"/>
      <c r="H62" s="93"/>
      <c r="I62" s="164"/>
      <c r="J62" s="164"/>
      <c r="K62" s="164"/>
      <c r="L62" s="164"/>
      <c r="M62" s="164"/>
      <c r="N62" s="164"/>
      <c r="O62" s="164"/>
      <c r="P62" s="164"/>
      <c r="Q62" s="164"/>
      <c r="R62" s="164"/>
      <c r="S62" s="164"/>
    </row>
    <row r="63" spans="1:19">
      <c r="A63" s="93"/>
      <c r="B63" s="93"/>
      <c r="C63" s="93"/>
      <c r="D63" s="93"/>
      <c r="E63" s="93"/>
      <c r="F63" s="93"/>
      <c r="G63" s="163"/>
      <c r="H63" s="93"/>
      <c r="I63" s="164"/>
      <c r="J63" s="164"/>
      <c r="K63" s="164"/>
      <c r="L63" s="164"/>
      <c r="M63" s="164"/>
      <c r="N63" s="164"/>
      <c r="O63" s="164"/>
      <c r="P63" s="164"/>
      <c r="Q63" s="164"/>
      <c r="R63" s="164"/>
      <c r="S63" s="164"/>
    </row>
    <row r="64" spans="1:19">
      <c r="A64" s="93"/>
      <c r="B64" s="93"/>
      <c r="C64" s="93"/>
      <c r="D64" s="93"/>
      <c r="E64" s="93"/>
      <c r="F64" s="93"/>
      <c r="G64" s="163"/>
      <c r="H64" s="93"/>
      <c r="I64" s="164"/>
      <c r="J64" s="164"/>
      <c r="K64" s="164"/>
      <c r="L64" s="164"/>
      <c r="M64" s="164"/>
      <c r="N64" s="164"/>
      <c r="O64" s="164"/>
      <c r="P64" s="164"/>
      <c r="Q64" s="164"/>
      <c r="R64" s="164"/>
      <c r="S64" s="164"/>
    </row>
    <row r="65" spans="1:19">
      <c r="A65" s="93"/>
      <c r="B65" s="93"/>
      <c r="C65" s="93"/>
      <c r="D65" s="93"/>
      <c r="E65" s="93"/>
      <c r="F65" s="93"/>
      <c r="G65" s="163"/>
      <c r="H65" s="93"/>
      <c r="I65" s="164"/>
      <c r="J65" s="164"/>
      <c r="K65" s="164"/>
      <c r="L65" s="164"/>
      <c r="M65" s="164"/>
      <c r="N65" s="164"/>
      <c r="O65" s="164"/>
      <c r="P65" s="164"/>
      <c r="Q65" s="164"/>
      <c r="R65" s="164"/>
      <c r="S65" s="164"/>
    </row>
    <row r="66" spans="1:19">
      <c r="A66" s="93"/>
      <c r="B66" s="93"/>
      <c r="C66" s="93"/>
      <c r="D66" s="93"/>
      <c r="E66" s="93"/>
      <c r="F66" s="93"/>
      <c r="G66" s="163"/>
      <c r="H66" s="93"/>
      <c r="I66" s="164"/>
      <c r="J66" s="164"/>
      <c r="K66" s="164"/>
      <c r="L66" s="164"/>
      <c r="M66" s="164"/>
      <c r="N66" s="164"/>
      <c r="O66" s="164"/>
      <c r="P66" s="164"/>
      <c r="Q66" s="164"/>
      <c r="R66" s="164"/>
      <c r="S66" s="164"/>
    </row>
    <row r="67" spans="1:19">
      <c r="A67" s="93"/>
      <c r="B67" s="93"/>
      <c r="C67" s="93"/>
      <c r="D67" s="93"/>
      <c r="E67" s="93"/>
      <c r="F67" s="93"/>
      <c r="G67" s="163"/>
      <c r="H67" s="93"/>
      <c r="I67" s="164"/>
      <c r="J67" s="164"/>
      <c r="K67" s="164"/>
      <c r="L67" s="164"/>
      <c r="M67" s="164"/>
      <c r="N67" s="164"/>
      <c r="O67" s="164"/>
      <c r="P67" s="164"/>
      <c r="Q67" s="164"/>
      <c r="R67" s="164"/>
      <c r="S67" s="164"/>
    </row>
    <row r="68" spans="1:19">
      <c r="A68" s="93"/>
      <c r="B68" s="93"/>
      <c r="C68" s="93"/>
      <c r="D68" s="93"/>
      <c r="E68" s="93"/>
      <c r="F68" s="93"/>
      <c r="G68" s="163"/>
      <c r="H68" s="93"/>
      <c r="I68" s="164"/>
      <c r="J68" s="164"/>
      <c r="K68" s="164"/>
      <c r="L68" s="164"/>
      <c r="M68" s="164"/>
      <c r="N68" s="164"/>
      <c r="O68" s="164"/>
      <c r="P68" s="164"/>
      <c r="Q68" s="164"/>
      <c r="R68" s="164"/>
      <c r="S68" s="164"/>
    </row>
    <row r="69" spans="1:19">
      <c r="A69" s="93"/>
      <c r="B69" s="93"/>
      <c r="C69" s="93"/>
      <c r="D69" s="93"/>
      <c r="E69" s="93"/>
      <c r="F69" s="93"/>
      <c r="G69" s="163"/>
      <c r="H69" s="93"/>
      <c r="I69" s="164"/>
      <c r="J69" s="164"/>
      <c r="K69" s="164"/>
      <c r="L69" s="164"/>
      <c r="M69" s="164"/>
      <c r="N69" s="164"/>
      <c r="O69" s="164"/>
      <c r="P69" s="164"/>
      <c r="Q69" s="164"/>
      <c r="R69" s="164"/>
      <c r="S69" s="164"/>
    </row>
    <row r="70" spans="1:19">
      <c r="A70" s="93"/>
      <c r="B70" s="93"/>
      <c r="C70" s="93"/>
      <c r="D70" s="93"/>
      <c r="E70" s="93"/>
      <c r="F70" s="93"/>
      <c r="G70" s="163"/>
      <c r="H70" s="93"/>
      <c r="I70" s="164"/>
      <c r="J70" s="164"/>
      <c r="K70" s="164"/>
      <c r="L70" s="164"/>
      <c r="M70" s="164"/>
      <c r="N70" s="164"/>
      <c r="O70" s="164"/>
      <c r="P70" s="164"/>
      <c r="Q70" s="164"/>
      <c r="R70" s="164"/>
      <c r="S70" s="164"/>
    </row>
    <row r="71" spans="1:19">
      <c r="A71" s="93"/>
      <c r="B71" s="93"/>
      <c r="C71" s="93"/>
      <c r="D71" s="93"/>
      <c r="E71" s="93"/>
      <c r="F71" s="93"/>
      <c r="G71" s="163"/>
      <c r="H71" s="93"/>
      <c r="I71" s="164"/>
      <c r="J71" s="164"/>
      <c r="K71" s="164"/>
      <c r="L71" s="164"/>
      <c r="M71" s="164"/>
      <c r="N71" s="164"/>
      <c r="O71" s="164"/>
      <c r="P71" s="164"/>
      <c r="Q71" s="164"/>
      <c r="R71" s="164"/>
      <c r="S71" s="164"/>
    </row>
    <row r="72" spans="1:19">
      <c r="A72" s="93"/>
      <c r="B72" s="93"/>
      <c r="C72" s="93"/>
      <c r="D72" s="93"/>
      <c r="E72" s="93"/>
      <c r="F72" s="93"/>
      <c r="G72" s="163"/>
      <c r="H72" s="93"/>
      <c r="I72" s="164"/>
      <c r="J72" s="164"/>
      <c r="K72" s="164"/>
      <c r="L72" s="164"/>
      <c r="M72" s="164"/>
      <c r="N72" s="164"/>
      <c r="O72" s="164"/>
      <c r="P72" s="164"/>
      <c r="Q72" s="164"/>
      <c r="R72" s="164"/>
      <c r="S72" s="164"/>
    </row>
    <row r="73" spans="1:19">
      <c r="A73" s="93"/>
      <c r="B73" s="93"/>
      <c r="C73" s="93"/>
      <c r="D73" s="93"/>
      <c r="E73" s="93"/>
      <c r="F73" s="93"/>
      <c r="G73" s="163"/>
      <c r="H73" s="93"/>
      <c r="I73" s="164"/>
      <c r="J73" s="164"/>
      <c r="K73" s="164"/>
      <c r="L73" s="164"/>
      <c r="M73" s="164"/>
      <c r="N73" s="164"/>
      <c r="O73" s="164"/>
      <c r="P73" s="164"/>
      <c r="Q73" s="164"/>
      <c r="R73" s="164"/>
      <c r="S73" s="164"/>
    </row>
    <row r="74" spans="1:19">
      <c r="A74" s="93"/>
      <c r="B74" s="93"/>
      <c r="C74" s="93"/>
      <c r="D74" s="93"/>
      <c r="E74" s="93"/>
      <c r="F74" s="93"/>
      <c r="G74" s="163"/>
      <c r="H74" s="93"/>
      <c r="I74" s="164"/>
      <c r="J74" s="164"/>
      <c r="K74" s="164"/>
      <c r="L74" s="164"/>
      <c r="M74" s="164"/>
      <c r="N74" s="164"/>
      <c r="O74" s="164"/>
      <c r="P74" s="164"/>
      <c r="Q74" s="164"/>
      <c r="R74" s="164"/>
      <c r="S74" s="164"/>
    </row>
    <row r="75" spans="1:19">
      <c r="A75" s="93"/>
      <c r="B75" s="93"/>
      <c r="C75" s="93"/>
      <c r="D75" s="93"/>
      <c r="E75" s="93"/>
      <c r="F75" s="93"/>
      <c r="G75" s="163"/>
      <c r="H75" s="93"/>
      <c r="I75" s="164"/>
      <c r="J75" s="164"/>
      <c r="K75" s="164"/>
      <c r="L75" s="164"/>
      <c r="M75" s="164"/>
      <c r="N75" s="164"/>
      <c r="O75" s="164"/>
      <c r="P75" s="164"/>
      <c r="Q75" s="164"/>
      <c r="R75" s="164"/>
      <c r="S75" s="164"/>
    </row>
    <row r="76" spans="1:19">
      <c r="A76" s="93"/>
      <c r="B76" s="93"/>
      <c r="C76" s="93"/>
      <c r="D76" s="93"/>
      <c r="E76" s="93"/>
      <c r="F76" s="93"/>
      <c r="G76" s="163"/>
      <c r="H76" s="93"/>
      <c r="I76" s="164"/>
      <c r="J76" s="164"/>
      <c r="K76" s="164"/>
      <c r="L76" s="164"/>
      <c r="M76" s="164"/>
      <c r="N76" s="164"/>
      <c r="O76" s="164"/>
      <c r="P76" s="164"/>
      <c r="Q76" s="164"/>
      <c r="R76" s="164"/>
      <c r="S76" s="164"/>
    </row>
    <row r="77" spans="1:19">
      <c r="A77" s="93"/>
      <c r="B77" s="93"/>
      <c r="C77" s="93"/>
      <c r="D77" s="93"/>
      <c r="E77" s="93"/>
      <c r="F77" s="93"/>
      <c r="G77" s="163"/>
      <c r="H77" s="93"/>
      <c r="I77" s="164"/>
      <c r="J77" s="164"/>
      <c r="K77" s="164"/>
      <c r="L77" s="164"/>
      <c r="M77" s="164"/>
      <c r="N77" s="164"/>
      <c r="O77" s="164"/>
      <c r="P77" s="164"/>
      <c r="Q77" s="164"/>
      <c r="R77" s="164"/>
      <c r="S77" s="164"/>
    </row>
    <row r="78" spans="1:19">
      <c r="A78" s="93"/>
      <c r="B78" s="93"/>
      <c r="C78" s="93"/>
      <c r="D78" s="93"/>
      <c r="E78" s="93"/>
      <c r="F78" s="93"/>
      <c r="G78" s="163"/>
      <c r="H78" s="93"/>
      <c r="I78" s="164"/>
      <c r="J78" s="164"/>
      <c r="K78" s="164"/>
      <c r="L78" s="164"/>
      <c r="M78" s="164"/>
      <c r="N78" s="164"/>
      <c r="O78" s="164"/>
      <c r="P78" s="164"/>
      <c r="Q78" s="164"/>
      <c r="R78" s="164"/>
      <c r="S78" s="164"/>
    </row>
    <row r="79" spans="1:19">
      <c r="A79" s="93"/>
      <c r="B79" s="93"/>
      <c r="C79" s="93"/>
      <c r="D79" s="93"/>
      <c r="E79" s="93"/>
      <c r="F79" s="93"/>
      <c r="G79" s="163"/>
      <c r="H79" s="93"/>
      <c r="I79" s="164"/>
      <c r="J79" s="164"/>
      <c r="K79" s="164"/>
      <c r="L79" s="164"/>
      <c r="M79" s="164"/>
      <c r="N79" s="164"/>
      <c r="O79" s="164"/>
      <c r="P79" s="164"/>
      <c r="Q79" s="164"/>
      <c r="R79" s="164"/>
      <c r="S79" s="164"/>
    </row>
    <row r="80" spans="1:19">
      <c r="A80" s="93"/>
      <c r="B80" s="93"/>
      <c r="C80" s="93"/>
      <c r="D80" s="93"/>
      <c r="E80" s="93"/>
      <c r="F80" s="93"/>
      <c r="G80" s="163"/>
      <c r="H80" s="93"/>
      <c r="I80" s="164"/>
      <c r="J80" s="164"/>
      <c r="K80" s="164"/>
      <c r="L80" s="164"/>
      <c r="M80" s="164"/>
      <c r="N80" s="164"/>
      <c r="O80" s="164"/>
      <c r="P80" s="164"/>
      <c r="Q80" s="164"/>
      <c r="R80" s="164"/>
      <c r="S80" s="164"/>
    </row>
    <row r="81" spans="1:19">
      <c r="A81" s="93"/>
      <c r="B81" s="93"/>
      <c r="C81" s="93"/>
      <c r="D81" s="93"/>
      <c r="E81" s="93"/>
      <c r="F81" s="93"/>
      <c r="G81" s="163"/>
      <c r="H81" s="93"/>
      <c r="I81" s="164"/>
      <c r="J81" s="164"/>
      <c r="K81" s="164"/>
      <c r="L81" s="164"/>
      <c r="M81" s="164"/>
      <c r="N81" s="164"/>
      <c r="O81" s="164"/>
      <c r="P81" s="164"/>
      <c r="Q81" s="164"/>
      <c r="R81" s="164"/>
      <c r="S81" s="164"/>
    </row>
    <row r="82" spans="1:19">
      <c r="A82" s="93"/>
      <c r="B82" s="93"/>
      <c r="C82" s="93"/>
      <c r="D82" s="93"/>
      <c r="E82" s="93"/>
      <c r="F82" s="93"/>
      <c r="G82" s="163"/>
      <c r="H82" s="93"/>
      <c r="I82" s="164"/>
      <c r="J82" s="164"/>
      <c r="K82" s="164"/>
      <c r="L82" s="164"/>
      <c r="M82" s="164"/>
      <c r="N82" s="164"/>
      <c r="O82" s="164"/>
      <c r="P82" s="164"/>
      <c r="Q82" s="164"/>
      <c r="R82" s="164"/>
      <c r="S82" s="164"/>
    </row>
    <row r="83" spans="1:19">
      <c r="A83" s="93"/>
      <c r="B83" s="93"/>
      <c r="C83" s="93"/>
      <c r="D83" s="93"/>
      <c r="E83" s="93"/>
      <c r="F83" s="93"/>
      <c r="G83" s="163"/>
      <c r="H83" s="93"/>
      <c r="I83" s="164"/>
      <c r="J83" s="164"/>
      <c r="K83" s="164"/>
      <c r="L83" s="164"/>
      <c r="M83" s="164"/>
      <c r="N83" s="164"/>
      <c r="O83" s="164"/>
      <c r="P83" s="164"/>
      <c r="Q83" s="164"/>
      <c r="R83" s="164"/>
      <c r="S83" s="164"/>
    </row>
    <row r="84" spans="1:19">
      <c r="A84" s="93"/>
      <c r="B84" s="93"/>
      <c r="C84" s="93"/>
      <c r="D84" s="93"/>
      <c r="E84" s="93"/>
      <c r="F84" s="93"/>
      <c r="G84" s="163"/>
      <c r="H84" s="93"/>
      <c r="I84" s="164"/>
      <c r="J84" s="164"/>
      <c r="K84" s="164"/>
      <c r="L84" s="164"/>
      <c r="M84" s="164"/>
      <c r="N84" s="164"/>
      <c r="O84" s="164"/>
      <c r="P84" s="164"/>
      <c r="Q84" s="164"/>
      <c r="R84" s="164"/>
      <c r="S84" s="164"/>
    </row>
    <row r="85" spans="1:19">
      <c r="A85" s="93"/>
      <c r="B85" s="93"/>
      <c r="C85" s="93"/>
      <c r="D85" s="93"/>
      <c r="E85" s="93"/>
      <c r="F85" s="93"/>
      <c r="G85" s="163"/>
      <c r="H85" s="93"/>
      <c r="I85" s="164"/>
      <c r="J85" s="164"/>
      <c r="K85" s="164"/>
      <c r="L85" s="164"/>
      <c r="M85" s="164"/>
      <c r="N85" s="164"/>
      <c r="O85" s="164"/>
      <c r="P85" s="164"/>
      <c r="Q85" s="164"/>
      <c r="R85" s="164"/>
      <c r="S85" s="164"/>
    </row>
    <row r="86" spans="1:19">
      <c r="A86" s="93"/>
      <c r="B86" s="93"/>
      <c r="C86" s="93"/>
      <c r="D86" s="93"/>
      <c r="E86" s="93"/>
      <c r="F86" s="93"/>
      <c r="G86" s="163"/>
      <c r="H86" s="93"/>
      <c r="I86" s="164"/>
      <c r="J86" s="164"/>
      <c r="K86" s="164"/>
      <c r="L86" s="164"/>
      <c r="M86" s="164"/>
      <c r="N86" s="164"/>
      <c r="O86" s="164"/>
      <c r="P86" s="164"/>
      <c r="Q86" s="164"/>
      <c r="R86" s="164"/>
      <c r="S86" s="164"/>
    </row>
    <row r="87" spans="1:19">
      <c r="A87" s="93"/>
      <c r="B87" s="93"/>
      <c r="C87" s="93"/>
      <c r="D87" s="93"/>
      <c r="E87" s="93"/>
      <c r="F87" s="93"/>
      <c r="G87" s="163"/>
      <c r="H87" s="93"/>
      <c r="I87" s="164"/>
      <c r="J87" s="164"/>
      <c r="K87" s="164"/>
      <c r="L87" s="164"/>
      <c r="M87" s="164"/>
      <c r="N87" s="164"/>
      <c r="O87" s="164"/>
      <c r="P87" s="164"/>
      <c r="Q87" s="164"/>
      <c r="R87" s="164"/>
      <c r="S87" s="164"/>
    </row>
    <row r="88" spans="1:19">
      <c r="A88" s="93"/>
      <c r="B88" s="93"/>
      <c r="C88" s="93"/>
      <c r="D88" s="93"/>
      <c r="E88" s="93"/>
      <c r="F88" s="93"/>
      <c r="G88" s="163"/>
      <c r="H88" s="93"/>
      <c r="I88" s="164"/>
      <c r="J88" s="164"/>
      <c r="K88" s="164"/>
      <c r="L88" s="164"/>
      <c r="M88" s="164"/>
      <c r="N88" s="164"/>
      <c r="O88" s="164"/>
      <c r="P88" s="164"/>
      <c r="Q88" s="164"/>
      <c r="R88" s="164"/>
      <c r="S88" s="164"/>
    </row>
    <row r="89" spans="1:19">
      <c r="A89" s="93"/>
      <c r="B89" s="93"/>
      <c r="C89" s="93"/>
      <c r="D89" s="93"/>
      <c r="E89" s="93"/>
      <c r="F89" s="93"/>
      <c r="G89" s="163"/>
      <c r="H89" s="93"/>
      <c r="I89" s="164"/>
      <c r="J89" s="164"/>
      <c r="K89" s="164"/>
      <c r="L89" s="164"/>
      <c r="M89" s="164"/>
      <c r="N89" s="164"/>
      <c r="O89" s="164"/>
      <c r="P89" s="164"/>
      <c r="Q89" s="164"/>
      <c r="R89" s="164"/>
      <c r="S89" s="164"/>
    </row>
    <row r="90" spans="1:19">
      <c r="A90" s="93"/>
      <c r="B90" s="93"/>
      <c r="C90" s="93"/>
      <c r="D90" s="93"/>
      <c r="E90" s="93"/>
      <c r="F90" s="93"/>
      <c r="G90" s="163"/>
      <c r="H90" s="93"/>
      <c r="I90" s="164"/>
      <c r="J90" s="164"/>
      <c r="K90" s="164"/>
      <c r="L90" s="164"/>
      <c r="M90" s="164"/>
      <c r="N90" s="164"/>
      <c r="O90" s="164"/>
      <c r="P90" s="164"/>
      <c r="Q90" s="164"/>
      <c r="R90" s="164"/>
      <c r="S90" s="164"/>
    </row>
    <row r="91" spans="1:19">
      <c r="A91" s="93"/>
      <c r="B91" s="93"/>
      <c r="C91" s="93"/>
      <c r="D91" s="93"/>
      <c r="E91" s="93"/>
      <c r="F91" s="93"/>
      <c r="G91" s="163"/>
      <c r="H91" s="93"/>
      <c r="I91" s="164"/>
      <c r="J91" s="164"/>
      <c r="K91" s="164"/>
      <c r="L91" s="164"/>
      <c r="M91" s="164"/>
      <c r="N91" s="164"/>
      <c r="O91" s="164"/>
      <c r="P91" s="164"/>
      <c r="Q91" s="164"/>
      <c r="R91" s="164"/>
      <c r="S91" s="164"/>
    </row>
    <row r="92" spans="1:19">
      <c r="A92" s="93"/>
      <c r="B92" s="93"/>
      <c r="C92" s="93"/>
      <c r="D92" s="93"/>
      <c r="E92" s="93"/>
      <c r="F92" s="93"/>
      <c r="G92" s="163"/>
      <c r="H92" s="93"/>
      <c r="I92" s="164"/>
      <c r="J92" s="164"/>
      <c r="K92" s="164"/>
      <c r="L92" s="164"/>
      <c r="M92" s="164"/>
      <c r="N92" s="164"/>
      <c r="O92" s="164"/>
      <c r="P92" s="164"/>
      <c r="Q92" s="164"/>
      <c r="R92" s="164"/>
      <c r="S92" s="164"/>
    </row>
    <row r="93" spans="1:19">
      <c r="A93" s="93"/>
      <c r="B93" s="93"/>
      <c r="C93" s="93"/>
      <c r="D93" s="93"/>
      <c r="E93" s="93"/>
      <c r="F93" s="93"/>
      <c r="G93" s="163"/>
      <c r="H93" s="93"/>
      <c r="I93" s="164"/>
      <c r="J93" s="164"/>
      <c r="K93" s="164"/>
      <c r="L93" s="164"/>
      <c r="M93" s="164"/>
      <c r="N93" s="164"/>
      <c r="O93" s="164"/>
      <c r="P93" s="164"/>
      <c r="Q93" s="164"/>
      <c r="R93" s="164"/>
      <c r="S93" s="164"/>
    </row>
    <row r="94" spans="1:19">
      <c r="A94" s="93"/>
      <c r="B94" s="93"/>
      <c r="C94" s="93"/>
      <c r="D94" s="93"/>
      <c r="E94" s="93"/>
      <c r="F94" s="93"/>
      <c r="G94" s="163"/>
      <c r="H94" s="93"/>
      <c r="I94" s="164"/>
      <c r="J94" s="164"/>
      <c r="K94" s="164"/>
      <c r="L94" s="164"/>
      <c r="M94" s="164"/>
      <c r="N94" s="164"/>
      <c r="O94" s="164"/>
      <c r="P94" s="164"/>
      <c r="Q94" s="164"/>
      <c r="R94" s="164"/>
      <c r="S94" s="164"/>
    </row>
    <row r="95" spans="1:19">
      <c r="A95" s="93"/>
      <c r="B95" s="93"/>
      <c r="C95" s="93"/>
      <c r="D95" s="93"/>
      <c r="E95" s="93"/>
      <c r="F95" s="93"/>
      <c r="G95" s="163"/>
      <c r="H95" s="93"/>
      <c r="I95" s="164"/>
      <c r="J95" s="164"/>
      <c r="K95" s="164"/>
      <c r="L95" s="164"/>
      <c r="M95" s="164"/>
      <c r="N95" s="164"/>
      <c r="O95" s="164"/>
      <c r="P95" s="164"/>
      <c r="Q95" s="164"/>
      <c r="R95" s="164"/>
      <c r="S95" s="164"/>
    </row>
    <row r="96" spans="1:19">
      <c r="A96" s="93"/>
      <c r="B96" s="93"/>
      <c r="C96" s="93"/>
      <c r="D96" s="93"/>
      <c r="E96" s="93"/>
      <c r="F96" s="93"/>
      <c r="G96" s="163"/>
      <c r="H96" s="93"/>
      <c r="I96" s="164"/>
      <c r="J96" s="164"/>
      <c r="K96" s="164"/>
      <c r="L96" s="164"/>
      <c r="M96" s="164"/>
      <c r="N96" s="164"/>
      <c r="O96" s="164"/>
      <c r="P96" s="164"/>
      <c r="Q96" s="164"/>
      <c r="R96" s="164"/>
      <c r="S96" s="164"/>
    </row>
    <row r="97" spans="1:19">
      <c r="A97" s="93"/>
      <c r="B97" s="93"/>
      <c r="C97" s="93"/>
      <c r="D97" s="93"/>
      <c r="E97" s="93"/>
      <c r="F97" s="93"/>
      <c r="G97" s="163"/>
      <c r="H97" s="93"/>
      <c r="I97" s="164"/>
      <c r="J97" s="164"/>
      <c r="K97" s="164"/>
      <c r="L97" s="164"/>
      <c r="M97" s="164"/>
      <c r="N97" s="164"/>
      <c r="O97" s="164"/>
      <c r="P97" s="164"/>
      <c r="Q97" s="164"/>
      <c r="R97" s="164"/>
      <c r="S97" s="164"/>
    </row>
    <row r="98" spans="1:19">
      <c r="A98" s="93"/>
      <c r="B98" s="93"/>
      <c r="C98" s="93"/>
      <c r="D98" s="93"/>
      <c r="E98" s="93"/>
      <c r="F98" s="93"/>
      <c r="G98" s="163"/>
      <c r="H98" s="93"/>
      <c r="I98" s="164"/>
      <c r="J98" s="164"/>
      <c r="K98" s="164"/>
      <c r="L98" s="164"/>
      <c r="M98" s="164"/>
      <c r="N98" s="164"/>
      <c r="O98" s="164"/>
      <c r="P98" s="164"/>
      <c r="Q98" s="164"/>
      <c r="R98" s="164"/>
      <c r="S98" s="164"/>
    </row>
    <row r="99" spans="1:19">
      <c r="A99" s="93"/>
      <c r="B99" s="93"/>
      <c r="C99" s="93"/>
      <c r="D99" s="93"/>
      <c r="E99" s="93"/>
      <c r="F99" s="93"/>
      <c r="G99" s="163"/>
      <c r="H99" s="93"/>
      <c r="I99" s="164"/>
      <c r="J99" s="164"/>
      <c r="K99" s="164"/>
      <c r="L99" s="164"/>
      <c r="M99" s="164"/>
      <c r="N99" s="164"/>
      <c r="O99" s="164"/>
      <c r="P99" s="164"/>
      <c r="Q99" s="164"/>
      <c r="R99" s="164"/>
      <c r="S99" s="164"/>
    </row>
    <row r="100" spans="1:19">
      <c r="A100" s="93"/>
      <c r="B100" s="93"/>
      <c r="C100" s="93"/>
      <c r="D100" s="93"/>
      <c r="E100" s="93"/>
      <c r="F100" s="93"/>
      <c r="G100" s="163"/>
      <c r="H100" s="93"/>
      <c r="I100" s="164"/>
      <c r="J100" s="164"/>
      <c r="K100" s="164"/>
      <c r="L100" s="164"/>
      <c r="M100" s="164"/>
      <c r="N100" s="164"/>
      <c r="O100" s="164"/>
      <c r="P100" s="164"/>
      <c r="Q100" s="164"/>
      <c r="R100" s="164"/>
      <c r="S100" s="164"/>
    </row>
    <row r="101" spans="1:19">
      <c r="A101" s="93"/>
      <c r="B101" s="93"/>
      <c r="C101" s="93"/>
      <c r="D101" s="93"/>
      <c r="E101" s="93"/>
      <c r="F101" s="93"/>
      <c r="G101" s="163"/>
      <c r="H101" s="93"/>
      <c r="I101" s="164"/>
      <c r="J101" s="164"/>
      <c r="K101" s="164"/>
      <c r="L101" s="164"/>
      <c r="M101" s="164"/>
      <c r="N101" s="164"/>
      <c r="O101" s="164"/>
      <c r="P101" s="164"/>
      <c r="Q101" s="164"/>
      <c r="R101" s="164"/>
      <c r="S101" s="164"/>
    </row>
    <row r="102" spans="1:19">
      <c r="A102" s="93"/>
      <c r="B102" s="93"/>
      <c r="C102" s="93"/>
      <c r="D102" s="93"/>
      <c r="E102" s="93"/>
      <c r="F102" s="93"/>
      <c r="G102" s="163"/>
      <c r="H102" s="93"/>
      <c r="I102" s="164"/>
      <c r="J102" s="164"/>
      <c r="K102" s="164"/>
      <c r="L102" s="164"/>
      <c r="M102" s="164"/>
      <c r="N102" s="164"/>
      <c r="O102" s="164"/>
      <c r="P102" s="164"/>
      <c r="Q102" s="164"/>
      <c r="R102" s="164"/>
      <c r="S102" s="164"/>
    </row>
    <row r="103" spans="1:19">
      <c r="A103" s="93"/>
      <c r="B103" s="93"/>
      <c r="C103" s="93"/>
      <c r="D103" s="93"/>
      <c r="E103" s="93"/>
      <c r="F103" s="93"/>
      <c r="G103" s="163"/>
      <c r="H103" s="93"/>
      <c r="I103" s="164"/>
      <c r="J103" s="164"/>
      <c r="K103" s="164"/>
      <c r="L103" s="164"/>
      <c r="M103" s="164"/>
      <c r="N103" s="164"/>
      <c r="O103" s="164"/>
      <c r="P103" s="164"/>
      <c r="Q103" s="164"/>
      <c r="R103" s="164"/>
      <c r="S103" s="164"/>
    </row>
    <row r="104" spans="1:19">
      <c r="A104" s="93"/>
      <c r="B104" s="93"/>
      <c r="C104" s="93"/>
      <c r="D104" s="93"/>
      <c r="E104" s="93"/>
      <c r="F104" s="93"/>
      <c r="G104" s="163"/>
      <c r="H104" s="93"/>
      <c r="I104" s="164"/>
      <c r="J104" s="164"/>
      <c r="K104" s="164"/>
      <c r="L104" s="164"/>
      <c r="M104" s="164"/>
      <c r="N104" s="164"/>
      <c r="O104" s="164"/>
      <c r="P104" s="164"/>
      <c r="Q104" s="164"/>
      <c r="R104" s="164"/>
      <c r="S104" s="164"/>
    </row>
    <row r="105" spans="1:19">
      <c r="A105" s="93"/>
      <c r="B105" s="93"/>
      <c r="C105" s="93"/>
      <c r="D105" s="93"/>
      <c r="E105" s="93"/>
      <c r="F105" s="93"/>
      <c r="G105" s="163"/>
      <c r="H105" s="93"/>
      <c r="I105" s="164"/>
      <c r="J105" s="164"/>
      <c r="K105" s="164"/>
      <c r="L105" s="164"/>
      <c r="M105" s="164"/>
      <c r="N105" s="164"/>
      <c r="O105" s="164"/>
      <c r="P105" s="164"/>
      <c r="Q105" s="164"/>
      <c r="R105" s="164"/>
      <c r="S105" s="164"/>
    </row>
    <row r="106" spans="1:19">
      <c r="A106" s="93"/>
      <c r="B106" s="93"/>
      <c r="C106" s="93"/>
      <c r="D106" s="93"/>
      <c r="E106" s="93"/>
      <c r="F106" s="93"/>
      <c r="G106" s="163"/>
      <c r="H106" s="93"/>
      <c r="I106" s="164"/>
      <c r="J106" s="164"/>
      <c r="K106" s="164"/>
      <c r="L106" s="164"/>
      <c r="M106" s="164"/>
      <c r="N106" s="164"/>
      <c r="O106" s="164"/>
      <c r="P106" s="164"/>
      <c r="Q106" s="164"/>
      <c r="R106" s="164"/>
      <c r="S106" s="164"/>
    </row>
    <row r="107" spans="1:19">
      <c r="A107" s="93"/>
      <c r="B107" s="93"/>
      <c r="C107" s="93"/>
      <c r="D107" s="93"/>
      <c r="E107" s="93"/>
      <c r="F107" s="93"/>
      <c r="G107" s="163"/>
      <c r="H107" s="93"/>
      <c r="I107" s="164"/>
      <c r="J107" s="164"/>
      <c r="K107" s="164"/>
      <c r="L107" s="164"/>
      <c r="M107" s="164"/>
      <c r="N107" s="164"/>
      <c r="O107" s="164"/>
      <c r="P107" s="164"/>
      <c r="Q107" s="164"/>
      <c r="R107" s="164"/>
      <c r="S107" s="164"/>
    </row>
    <row r="108" spans="1:19">
      <c r="A108" s="93"/>
      <c r="B108" s="93"/>
      <c r="C108" s="93"/>
      <c r="D108" s="93"/>
      <c r="E108" s="93"/>
      <c r="F108" s="93"/>
      <c r="G108" s="163"/>
      <c r="H108" s="93"/>
      <c r="I108" s="164"/>
      <c r="J108" s="164"/>
      <c r="K108" s="164"/>
      <c r="L108" s="164"/>
      <c r="M108" s="164"/>
      <c r="N108" s="164"/>
      <c r="O108" s="164"/>
      <c r="P108" s="164"/>
      <c r="Q108" s="164"/>
      <c r="R108" s="164"/>
      <c r="S108" s="164"/>
    </row>
    <row r="109" spans="1:19">
      <c r="A109" s="93"/>
      <c r="B109" s="93"/>
      <c r="C109" s="93"/>
      <c r="D109" s="93"/>
      <c r="E109" s="93"/>
      <c r="F109" s="93"/>
      <c r="G109" s="163"/>
      <c r="H109" s="93"/>
      <c r="I109" s="164"/>
      <c r="J109" s="164"/>
      <c r="K109" s="164"/>
      <c r="L109" s="164"/>
      <c r="M109" s="164"/>
      <c r="N109" s="164"/>
      <c r="O109" s="164"/>
      <c r="P109" s="164"/>
      <c r="Q109" s="164"/>
      <c r="R109" s="164"/>
      <c r="S109" s="164"/>
    </row>
    <row r="110" spans="1:19">
      <c r="A110" s="93"/>
      <c r="B110" s="93"/>
      <c r="C110" s="93"/>
      <c r="D110" s="93"/>
      <c r="E110" s="93"/>
      <c r="F110" s="93"/>
      <c r="G110" s="163"/>
      <c r="H110" s="93"/>
      <c r="I110" s="164"/>
      <c r="J110" s="164"/>
      <c r="K110" s="164"/>
      <c r="L110" s="164"/>
      <c r="M110" s="164"/>
      <c r="N110" s="164"/>
      <c r="O110" s="164"/>
      <c r="P110" s="164"/>
      <c r="Q110" s="164"/>
      <c r="R110" s="164"/>
      <c r="S110" s="164"/>
    </row>
    <row r="111" spans="1:19">
      <c r="A111" s="93"/>
      <c r="B111" s="93"/>
      <c r="C111" s="93"/>
      <c r="D111" s="93"/>
      <c r="E111" s="93"/>
      <c r="F111" s="93"/>
      <c r="G111" s="163"/>
      <c r="H111" s="93"/>
      <c r="I111" s="164"/>
      <c r="J111" s="164"/>
      <c r="K111" s="164"/>
      <c r="L111" s="164"/>
      <c r="M111" s="164"/>
      <c r="N111" s="164"/>
      <c r="O111" s="164"/>
      <c r="P111" s="164"/>
      <c r="Q111" s="164"/>
      <c r="R111" s="164"/>
      <c r="S111" s="164"/>
    </row>
    <row r="112" spans="1:19">
      <c r="A112" s="93"/>
      <c r="B112" s="93"/>
      <c r="C112" s="93"/>
      <c r="D112" s="93"/>
      <c r="E112" s="93"/>
      <c r="F112" s="93"/>
      <c r="G112" s="163"/>
      <c r="H112" s="93"/>
      <c r="I112" s="164"/>
      <c r="J112" s="164"/>
      <c r="K112" s="164"/>
      <c r="L112" s="164"/>
      <c r="M112" s="164"/>
      <c r="N112" s="164"/>
      <c r="O112" s="164"/>
      <c r="P112" s="164"/>
      <c r="Q112" s="164"/>
      <c r="R112" s="164"/>
      <c r="S112" s="164"/>
    </row>
    <row r="113" spans="1:19">
      <c r="A113" s="93"/>
      <c r="B113" s="93"/>
      <c r="C113" s="93"/>
      <c r="D113" s="93"/>
      <c r="E113" s="93"/>
      <c r="F113" s="93"/>
      <c r="G113" s="163"/>
      <c r="H113" s="93"/>
      <c r="I113" s="164"/>
      <c r="J113" s="164"/>
      <c r="K113" s="164"/>
      <c r="L113" s="164"/>
      <c r="M113" s="164"/>
      <c r="N113" s="164"/>
      <c r="O113" s="164"/>
      <c r="P113" s="164"/>
      <c r="Q113" s="164"/>
      <c r="R113" s="164"/>
      <c r="S113" s="164"/>
    </row>
    <row r="114" spans="1:19">
      <c r="A114" s="93"/>
      <c r="B114" s="93"/>
      <c r="C114" s="93"/>
      <c r="D114" s="93"/>
      <c r="E114" s="93"/>
      <c r="F114" s="93"/>
      <c r="G114" s="163"/>
      <c r="H114" s="93"/>
      <c r="I114" s="164"/>
      <c r="J114" s="164"/>
      <c r="K114" s="164"/>
      <c r="L114" s="164"/>
      <c r="M114" s="164"/>
      <c r="N114" s="164"/>
      <c r="O114" s="164"/>
      <c r="P114" s="164"/>
      <c r="Q114" s="164"/>
      <c r="R114" s="164"/>
      <c r="S114" s="164"/>
    </row>
    <row r="115" spans="1:19">
      <c r="A115" s="93"/>
      <c r="B115" s="93"/>
      <c r="C115" s="93"/>
      <c r="D115" s="93"/>
      <c r="E115" s="93"/>
      <c r="F115" s="93"/>
      <c r="G115" s="163"/>
      <c r="H115" s="93"/>
      <c r="I115" s="164"/>
      <c r="J115" s="164"/>
      <c r="K115" s="164"/>
      <c r="L115" s="164"/>
      <c r="M115" s="164"/>
      <c r="N115" s="164"/>
      <c r="O115" s="164"/>
      <c r="P115" s="164"/>
      <c r="Q115" s="164"/>
      <c r="R115" s="164"/>
      <c r="S115" s="164"/>
    </row>
    <row r="116" spans="1:19">
      <c r="A116" s="93"/>
      <c r="B116" s="93"/>
      <c r="C116" s="93"/>
      <c r="D116" s="93"/>
      <c r="E116" s="93"/>
      <c r="F116" s="93"/>
      <c r="G116" s="163"/>
      <c r="H116" s="93"/>
      <c r="I116" s="164"/>
      <c r="J116" s="164"/>
      <c r="K116" s="164"/>
      <c r="L116" s="164"/>
      <c r="M116" s="164"/>
      <c r="N116" s="164"/>
      <c r="O116" s="164"/>
      <c r="P116" s="164"/>
      <c r="Q116" s="164"/>
      <c r="R116" s="164"/>
      <c r="S116" s="164"/>
    </row>
    <row r="117" spans="1:19">
      <c r="A117" s="93"/>
      <c r="B117" s="93"/>
      <c r="C117" s="93"/>
      <c r="D117" s="93"/>
      <c r="E117" s="93"/>
      <c r="F117" s="93"/>
      <c r="G117" s="163"/>
      <c r="H117" s="93"/>
      <c r="I117" s="164"/>
      <c r="J117" s="164"/>
      <c r="K117" s="164"/>
      <c r="L117" s="164"/>
      <c r="M117" s="164"/>
      <c r="N117" s="164"/>
      <c r="O117" s="164"/>
      <c r="P117" s="164"/>
      <c r="Q117" s="164"/>
      <c r="R117" s="164"/>
      <c r="S117" s="164"/>
    </row>
    <row r="118" spans="1:19">
      <c r="A118" s="93"/>
      <c r="B118" s="93"/>
      <c r="C118" s="93"/>
      <c r="D118" s="93"/>
      <c r="E118" s="93"/>
      <c r="F118" s="93"/>
      <c r="G118" s="163"/>
      <c r="H118" s="93"/>
      <c r="I118" s="164"/>
      <c r="J118" s="164"/>
      <c r="K118" s="164"/>
      <c r="L118" s="164"/>
      <c r="M118" s="164"/>
      <c r="N118" s="164"/>
      <c r="O118" s="164"/>
      <c r="P118" s="164"/>
      <c r="Q118" s="164"/>
      <c r="R118" s="164"/>
      <c r="S118" s="164"/>
    </row>
    <row r="119" spans="1:19">
      <c r="A119" s="93"/>
      <c r="B119" s="93"/>
      <c r="C119" s="93"/>
      <c r="D119" s="93"/>
      <c r="E119" s="93"/>
      <c r="F119" s="93"/>
      <c r="G119" s="163"/>
      <c r="H119" s="93"/>
      <c r="I119" s="164"/>
      <c r="J119" s="164"/>
      <c r="K119" s="164"/>
      <c r="L119" s="164"/>
      <c r="M119" s="164"/>
      <c r="N119" s="164"/>
      <c r="O119" s="164"/>
      <c r="P119" s="164"/>
      <c r="Q119" s="164"/>
      <c r="R119" s="164"/>
      <c r="S119" s="164"/>
    </row>
    <row r="120" spans="1:19">
      <c r="A120" s="93"/>
      <c r="B120" s="93"/>
      <c r="C120" s="93"/>
      <c r="D120" s="93"/>
      <c r="E120" s="93"/>
      <c r="F120" s="93"/>
      <c r="G120" s="163"/>
      <c r="H120" s="93"/>
      <c r="I120" s="164"/>
      <c r="J120" s="164"/>
      <c r="K120" s="164"/>
      <c r="L120" s="164"/>
      <c r="M120" s="164"/>
      <c r="N120" s="164"/>
      <c r="O120" s="164"/>
      <c r="P120" s="164"/>
      <c r="Q120" s="164"/>
      <c r="R120" s="164"/>
      <c r="S120" s="164"/>
    </row>
    <row r="121" spans="1:19">
      <c r="A121" s="93"/>
      <c r="B121" s="93"/>
      <c r="C121" s="93"/>
      <c r="D121" s="93"/>
      <c r="E121" s="93"/>
      <c r="F121" s="93"/>
      <c r="G121" s="163"/>
      <c r="H121" s="93"/>
      <c r="I121" s="164"/>
      <c r="J121" s="164"/>
      <c r="K121" s="164"/>
      <c r="L121" s="164"/>
      <c r="M121" s="164"/>
      <c r="N121" s="164"/>
      <c r="O121" s="164"/>
      <c r="P121" s="164"/>
      <c r="Q121" s="164"/>
      <c r="R121" s="164"/>
      <c r="S121" s="164"/>
    </row>
    <row r="122" spans="1:19">
      <c r="A122" s="93"/>
      <c r="B122" s="93"/>
      <c r="C122" s="93"/>
      <c r="D122" s="93"/>
      <c r="E122" s="93"/>
      <c r="F122" s="93"/>
      <c r="G122" s="163"/>
      <c r="H122" s="93"/>
      <c r="I122" s="164"/>
      <c r="J122" s="164"/>
      <c r="K122" s="164"/>
      <c r="L122" s="164"/>
      <c r="M122" s="164"/>
      <c r="N122" s="164"/>
      <c r="O122" s="164"/>
      <c r="P122" s="164"/>
      <c r="Q122" s="164"/>
      <c r="R122" s="164"/>
      <c r="S122" s="164"/>
    </row>
    <row r="123" spans="1:19">
      <c r="A123" s="93"/>
      <c r="B123" s="93"/>
      <c r="C123" s="93"/>
      <c r="D123" s="93"/>
      <c r="E123" s="93"/>
      <c r="F123" s="93"/>
      <c r="G123" s="163"/>
      <c r="H123" s="93"/>
      <c r="I123" s="164"/>
      <c r="J123" s="164"/>
      <c r="K123" s="164"/>
      <c r="L123" s="164"/>
      <c r="M123" s="164"/>
      <c r="N123" s="164"/>
      <c r="O123" s="164"/>
      <c r="P123" s="164"/>
      <c r="Q123" s="164"/>
      <c r="R123" s="164"/>
      <c r="S123" s="164"/>
    </row>
    <row r="124" spans="1:19">
      <c r="A124" s="93"/>
      <c r="B124" s="93"/>
      <c r="C124" s="93"/>
      <c r="D124" s="93"/>
      <c r="E124" s="93"/>
      <c r="F124" s="93"/>
      <c r="G124" s="163"/>
      <c r="H124" s="93"/>
      <c r="I124" s="164"/>
      <c r="J124" s="164"/>
      <c r="K124" s="164"/>
      <c r="L124" s="164"/>
      <c r="M124" s="164"/>
      <c r="N124" s="164"/>
      <c r="O124" s="164"/>
      <c r="P124" s="164"/>
      <c r="Q124" s="164"/>
      <c r="R124" s="164"/>
      <c r="S124" s="164"/>
    </row>
    <row r="125" spans="1:19">
      <c r="A125" s="93"/>
      <c r="B125" s="93"/>
      <c r="C125" s="93"/>
      <c r="D125" s="93"/>
      <c r="E125" s="93"/>
      <c r="F125" s="93"/>
      <c r="G125" s="163"/>
      <c r="H125" s="93"/>
      <c r="I125" s="164"/>
      <c r="J125" s="164"/>
      <c r="K125" s="164"/>
      <c r="L125" s="164"/>
      <c r="M125" s="164"/>
      <c r="N125" s="164"/>
      <c r="O125" s="164"/>
      <c r="P125" s="164"/>
      <c r="Q125" s="164"/>
      <c r="R125" s="164"/>
      <c r="S125" s="164"/>
    </row>
    <row r="126" spans="1:19">
      <c r="A126" s="93"/>
      <c r="B126" s="93"/>
      <c r="C126" s="93"/>
      <c r="D126" s="93"/>
      <c r="E126" s="93"/>
      <c r="F126" s="93"/>
      <c r="G126" s="163"/>
      <c r="H126" s="93"/>
      <c r="I126" s="164"/>
      <c r="J126" s="164"/>
      <c r="K126" s="164"/>
      <c r="L126" s="164"/>
      <c r="M126" s="164"/>
      <c r="N126" s="164"/>
      <c r="O126" s="164"/>
      <c r="P126" s="164"/>
      <c r="Q126" s="164"/>
      <c r="R126" s="164"/>
      <c r="S126" s="164"/>
    </row>
    <row r="127" spans="1:19">
      <c r="A127" s="93"/>
      <c r="B127" s="93"/>
      <c r="C127" s="93"/>
      <c r="D127" s="93"/>
      <c r="E127" s="93"/>
      <c r="F127" s="93"/>
      <c r="G127" s="163"/>
      <c r="H127" s="93"/>
      <c r="I127" s="164"/>
      <c r="J127" s="164"/>
      <c r="K127" s="164"/>
      <c r="L127" s="164"/>
      <c r="M127" s="164"/>
      <c r="N127" s="164"/>
      <c r="O127" s="164"/>
      <c r="P127" s="164"/>
      <c r="Q127" s="164"/>
      <c r="R127" s="164"/>
      <c r="S127" s="164"/>
    </row>
    <row r="128" spans="1:19">
      <c r="A128" s="93"/>
      <c r="B128" s="93"/>
      <c r="C128" s="93"/>
      <c r="D128" s="93"/>
      <c r="E128" s="93"/>
      <c r="F128" s="93"/>
      <c r="G128" s="163"/>
      <c r="H128" s="93"/>
      <c r="I128" s="164"/>
      <c r="J128" s="164"/>
      <c r="K128" s="164"/>
      <c r="L128" s="164"/>
      <c r="M128" s="164"/>
      <c r="N128" s="164"/>
      <c r="O128" s="164"/>
      <c r="P128" s="164"/>
      <c r="Q128" s="164"/>
      <c r="R128" s="164"/>
      <c r="S128" s="164"/>
    </row>
    <row r="129" spans="1:19">
      <c r="A129" s="93"/>
      <c r="B129" s="93"/>
      <c r="C129" s="93"/>
      <c r="D129" s="93"/>
      <c r="E129" s="93"/>
      <c r="F129" s="93"/>
      <c r="G129" s="163"/>
      <c r="H129" s="93"/>
      <c r="I129" s="164"/>
      <c r="J129" s="164"/>
      <c r="K129" s="164"/>
      <c r="L129" s="164"/>
      <c r="M129" s="164"/>
      <c r="N129" s="164"/>
      <c r="O129" s="164"/>
      <c r="P129" s="164"/>
      <c r="Q129" s="164"/>
      <c r="R129" s="164"/>
      <c r="S129" s="164"/>
    </row>
    <row r="130" spans="1:19">
      <c r="A130" s="93"/>
      <c r="B130" s="93"/>
      <c r="C130" s="93"/>
      <c r="D130" s="93"/>
      <c r="E130" s="93"/>
      <c r="F130" s="93"/>
      <c r="G130" s="163"/>
      <c r="H130" s="93"/>
      <c r="I130" s="164"/>
      <c r="J130" s="164"/>
      <c r="K130" s="164"/>
      <c r="L130" s="164"/>
      <c r="M130" s="164"/>
      <c r="N130" s="164"/>
      <c r="O130" s="164"/>
      <c r="P130" s="164"/>
      <c r="Q130" s="164"/>
      <c r="R130" s="164"/>
      <c r="S130" s="164"/>
    </row>
    <row r="131" spans="1:19">
      <c r="A131" s="93"/>
      <c r="B131" s="93"/>
      <c r="C131" s="93"/>
      <c r="D131" s="93"/>
      <c r="E131" s="93"/>
      <c r="F131" s="93"/>
      <c r="G131" s="163"/>
      <c r="H131" s="93"/>
      <c r="I131" s="164"/>
      <c r="J131" s="164"/>
      <c r="K131" s="164"/>
      <c r="L131" s="164"/>
      <c r="M131" s="164"/>
      <c r="N131" s="164"/>
      <c r="O131" s="164"/>
      <c r="P131" s="164"/>
      <c r="Q131" s="164"/>
      <c r="R131" s="164"/>
      <c r="S131" s="164"/>
    </row>
    <row r="132" spans="1:19">
      <c r="A132" s="93"/>
      <c r="B132" s="93"/>
      <c r="C132" s="93"/>
      <c r="D132" s="93"/>
      <c r="E132" s="93"/>
      <c r="F132" s="93"/>
      <c r="G132" s="163"/>
      <c r="H132" s="93"/>
      <c r="I132" s="164"/>
      <c r="J132" s="164"/>
      <c r="K132" s="164"/>
      <c r="L132" s="164"/>
      <c r="M132" s="164"/>
      <c r="N132" s="164"/>
      <c r="O132" s="164"/>
      <c r="P132" s="164"/>
      <c r="Q132" s="164"/>
      <c r="R132" s="164"/>
      <c r="S132" s="164"/>
    </row>
    <row r="133" spans="1:19">
      <c r="A133" s="93"/>
      <c r="B133" s="93"/>
      <c r="C133" s="93"/>
      <c r="D133" s="93"/>
      <c r="E133" s="93"/>
      <c r="F133" s="93"/>
      <c r="G133" s="163"/>
      <c r="H133" s="93"/>
      <c r="I133" s="164"/>
      <c r="J133" s="164"/>
      <c r="K133" s="164"/>
      <c r="L133" s="164"/>
      <c r="M133" s="164"/>
      <c r="N133" s="164"/>
      <c r="O133" s="164"/>
      <c r="P133" s="164"/>
      <c r="Q133" s="164"/>
      <c r="R133" s="164"/>
      <c r="S133" s="164"/>
    </row>
    <row r="134" spans="1:19">
      <c r="A134" s="93"/>
      <c r="B134" s="93"/>
      <c r="C134" s="93"/>
      <c r="D134" s="93"/>
      <c r="E134" s="93"/>
      <c r="F134" s="93"/>
      <c r="G134" s="163"/>
      <c r="H134" s="93"/>
      <c r="I134" s="164"/>
      <c r="J134" s="164"/>
      <c r="K134" s="164"/>
      <c r="L134" s="164"/>
      <c r="M134" s="164"/>
      <c r="N134" s="164"/>
      <c r="O134" s="164"/>
      <c r="P134" s="164"/>
      <c r="Q134" s="164"/>
      <c r="R134" s="164"/>
      <c r="S134" s="164"/>
    </row>
    <row r="135" spans="1:19">
      <c r="A135" s="93"/>
      <c r="B135" s="93"/>
      <c r="C135" s="93"/>
      <c r="D135" s="93"/>
      <c r="E135" s="93"/>
      <c r="F135" s="93"/>
      <c r="G135" s="163"/>
      <c r="H135" s="93"/>
      <c r="I135" s="164"/>
      <c r="J135" s="164"/>
      <c r="K135" s="164"/>
      <c r="L135" s="164"/>
      <c r="M135" s="164"/>
      <c r="N135" s="164"/>
      <c r="O135" s="164"/>
      <c r="P135" s="164"/>
      <c r="Q135" s="164"/>
      <c r="R135" s="164"/>
      <c r="S135" s="164"/>
    </row>
    <row r="136" spans="1:19">
      <c r="A136" s="93"/>
      <c r="B136" s="93"/>
      <c r="C136" s="93"/>
      <c r="D136" s="93"/>
      <c r="E136" s="93"/>
      <c r="F136" s="93"/>
      <c r="G136" s="163"/>
      <c r="H136" s="93"/>
      <c r="I136" s="164"/>
      <c r="J136" s="164"/>
      <c r="K136" s="164"/>
      <c r="L136" s="164"/>
      <c r="M136" s="164"/>
      <c r="N136" s="164"/>
      <c r="O136" s="164"/>
      <c r="P136" s="164"/>
      <c r="Q136" s="164"/>
      <c r="R136" s="164"/>
      <c r="S136" s="164"/>
    </row>
    <row r="137" spans="1:19">
      <c r="A137" s="93"/>
      <c r="B137" s="93"/>
      <c r="C137" s="93"/>
      <c r="D137" s="93"/>
      <c r="E137" s="93"/>
      <c r="F137" s="93"/>
      <c r="G137" s="163"/>
      <c r="H137" s="93"/>
      <c r="I137" s="164"/>
      <c r="J137" s="164"/>
      <c r="K137" s="164"/>
      <c r="L137" s="164"/>
      <c r="M137" s="164"/>
      <c r="N137" s="164"/>
      <c r="O137" s="164"/>
      <c r="P137" s="164"/>
      <c r="Q137" s="164"/>
      <c r="R137" s="164"/>
      <c r="S137" s="164"/>
    </row>
    <row r="138" spans="1:19">
      <c r="A138" s="93"/>
      <c r="B138" s="93"/>
      <c r="C138" s="93"/>
      <c r="D138" s="93"/>
      <c r="E138" s="93"/>
      <c r="F138" s="93"/>
      <c r="G138" s="163"/>
      <c r="H138" s="93"/>
      <c r="I138" s="164"/>
      <c r="J138" s="164"/>
      <c r="K138" s="164"/>
      <c r="L138" s="164"/>
      <c r="M138" s="164"/>
      <c r="N138" s="164"/>
      <c r="O138" s="164"/>
      <c r="P138" s="164"/>
      <c r="Q138" s="164"/>
      <c r="R138" s="164"/>
      <c r="S138" s="164"/>
    </row>
    <row r="139" spans="1:19">
      <c r="A139" s="93"/>
      <c r="B139" s="93"/>
      <c r="C139" s="93"/>
      <c r="D139" s="93"/>
      <c r="E139" s="93"/>
      <c r="F139" s="93"/>
      <c r="G139" s="163"/>
      <c r="H139" s="93"/>
      <c r="I139" s="164"/>
      <c r="J139" s="164"/>
      <c r="K139" s="164"/>
      <c r="L139" s="164"/>
      <c r="M139" s="164"/>
      <c r="N139" s="164"/>
      <c r="O139" s="164"/>
      <c r="P139" s="164"/>
      <c r="Q139" s="164"/>
      <c r="R139" s="164"/>
      <c r="S139" s="164"/>
    </row>
    <row r="140" spans="1:19">
      <c r="A140" s="93"/>
      <c r="B140" s="93"/>
      <c r="C140" s="93"/>
      <c r="D140" s="93"/>
      <c r="E140" s="93"/>
      <c r="F140" s="93"/>
      <c r="G140" s="163"/>
      <c r="H140" s="93"/>
      <c r="I140" s="164"/>
      <c r="J140" s="164"/>
      <c r="K140" s="164"/>
      <c r="L140" s="164"/>
      <c r="M140" s="164"/>
      <c r="N140" s="164"/>
      <c r="O140" s="164"/>
      <c r="P140" s="164"/>
      <c r="Q140" s="164"/>
      <c r="R140" s="164"/>
      <c r="S140" s="164"/>
    </row>
    <row r="141" spans="1:19">
      <c r="A141" s="93"/>
      <c r="B141" s="93"/>
      <c r="C141" s="93"/>
      <c r="D141" s="93"/>
      <c r="E141" s="93"/>
      <c r="F141" s="93"/>
      <c r="G141" s="163"/>
      <c r="H141" s="93"/>
      <c r="I141" s="164"/>
      <c r="J141" s="164"/>
      <c r="K141" s="164"/>
      <c r="L141" s="164"/>
      <c r="M141" s="164"/>
      <c r="N141" s="164"/>
      <c r="O141" s="164"/>
      <c r="P141" s="164"/>
      <c r="Q141" s="164"/>
      <c r="R141" s="164"/>
      <c r="S141" s="164"/>
    </row>
    <row r="142" spans="1:19">
      <c r="A142" s="93"/>
      <c r="B142" s="93"/>
      <c r="C142" s="93"/>
      <c r="D142" s="93"/>
      <c r="E142" s="93"/>
      <c r="F142" s="93"/>
      <c r="G142" s="163"/>
      <c r="H142" s="93"/>
      <c r="I142" s="164"/>
      <c r="J142" s="164"/>
      <c r="K142" s="164"/>
      <c r="L142" s="164"/>
      <c r="M142" s="164"/>
      <c r="N142" s="164"/>
      <c r="O142" s="164"/>
      <c r="P142" s="164"/>
      <c r="Q142" s="164"/>
      <c r="R142" s="164"/>
      <c r="S142" s="164"/>
    </row>
    <row r="143" spans="1:19">
      <c r="A143" s="93"/>
      <c r="B143" s="93"/>
      <c r="C143" s="93"/>
      <c r="D143" s="93"/>
      <c r="E143" s="93"/>
      <c r="F143" s="93"/>
      <c r="G143" s="163"/>
      <c r="H143" s="93"/>
      <c r="I143" s="164"/>
      <c r="J143" s="164"/>
      <c r="K143" s="164"/>
      <c r="L143" s="164"/>
      <c r="M143" s="164"/>
      <c r="N143" s="164"/>
      <c r="O143" s="164"/>
      <c r="P143" s="164"/>
      <c r="Q143" s="164"/>
      <c r="R143" s="164"/>
      <c r="S143" s="164"/>
    </row>
    <row r="144" spans="1:19">
      <c r="A144" s="93"/>
      <c r="B144" s="93"/>
      <c r="C144" s="93"/>
      <c r="D144" s="93"/>
      <c r="E144" s="93"/>
      <c r="F144" s="93"/>
      <c r="G144" s="163"/>
      <c r="H144" s="93"/>
      <c r="I144" s="164"/>
      <c r="J144" s="164"/>
      <c r="K144" s="164"/>
      <c r="L144" s="164"/>
      <c r="M144" s="164"/>
      <c r="N144" s="164"/>
      <c r="O144" s="164"/>
      <c r="P144" s="164"/>
      <c r="Q144" s="164"/>
      <c r="R144" s="164"/>
      <c r="S144" s="164"/>
    </row>
    <row r="145" spans="1:19">
      <c r="A145" s="93"/>
      <c r="B145" s="93"/>
      <c r="C145" s="93"/>
      <c r="D145" s="93"/>
      <c r="E145" s="93"/>
      <c r="F145" s="93"/>
      <c r="G145" s="163"/>
      <c r="H145" s="93"/>
      <c r="I145" s="164"/>
      <c r="J145" s="164"/>
      <c r="K145" s="164"/>
      <c r="L145" s="164"/>
      <c r="M145" s="164"/>
      <c r="N145" s="164"/>
      <c r="O145" s="164"/>
      <c r="P145" s="164"/>
      <c r="Q145" s="164"/>
      <c r="R145" s="164"/>
      <c r="S145" s="164"/>
    </row>
    <row r="146" spans="1:19">
      <c r="A146" s="93"/>
      <c r="B146" s="93"/>
      <c r="C146" s="93"/>
      <c r="D146" s="93"/>
      <c r="E146" s="93"/>
      <c r="F146" s="93"/>
      <c r="G146" s="163"/>
      <c r="H146" s="93"/>
      <c r="I146" s="164"/>
      <c r="J146" s="164"/>
      <c r="K146" s="164"/>
      <c r="L146" s="164"/>
      <c r="M146" s="164"/>
      <c r="N146" s="164"/>
      <c r="O146" s="164"/>
      <c r="P146" s="164"/>
      <c r="Q146" s="164"/>
      <c r="R146" s="164"/>
      <c r="S146" s="164"/>
    </row>
    <row r="147" spans="1:19">
      <c r="A147" s="93"/>
      <c r="B147" s="93"/>
      <c r="C147" s="93"/>
      <c r="D147" s="93"/>
      <c r="E147" s="93"/>
      <c r="F147" s="93"/>
      <c r="G147" s="163"/>
      <c r="H147" s="93"/>
      <c r="I147" s="164"/>
      <c r="J147" s="164"/>
      <c r="K147" s="164"/>
      <c r="L147" s="164"/>
      <c r="M147" s="164"/>
      <c r="N147" s="164"/>
      <c r="O147" s="164"/>
      <c r="P147" s="164"/>
      <c r="Q147" s="164"/>
      <c r="R147" s="164"/>
      <c r="S147" s="164"/>
    </row>
    <row r="148" spans="1:19">
      <c r="A148" s="93"/>
      <c r="B148" s="93"/>
      <c r="C148" s="93"/>
      <c r="D148" s="93"/>
      <c r="E148" s="93"/>
      <c r="F148" s="93"/>
      <c r="G148" s="163"/>
      <c r="H148" s="93"/>
      <c r="I148" s="164"/>
      <c r="J148" s="164"/>
      <c r="K148" s="164"/>
      <c r="L148" s="164"/>
      <c r="M148" s="164"/>
      <c r="N148" s="164"/>
      <c r="O148" s="164"/>
      <c r="P148" s="164"/>
      <c r="Q148" s="164"/>
      <c r="R148" s="164"/>
      <c r="S148" s="164"/>
    </row>
    <row r="149" spans="1:19">
      <c r="A149" s="93"/>
      <c r="B149" s="93"/>
      <c r="C149" s="93"/>
      <c r="D149" s="93"/>
      <c r="E149" s="93"/>
      <c r="F149" s="93"/>
      <c r="G149" s="163"/>
      <c r="H149" s="93"/>
      <c r="I149" s="164"/>
      <c r="J149" s="164"/>
      <c r="K149" s="164"/>
      <c r="L149" s="164"/>
      <c r="M149" s="164"/>
      <c r="N149" s="164"/>
      <c r="O149" s="164"/>
      <c r="P149" s="164"/>
      <c r="Q149" s="164"/>
      <c r="R149" s="164"/>
      <c r="S149" s="164"/>
    </row>
    <row r="150" spans="1:19">
      <c r="A150" s="93"/>
      <c r="B150" s="93"/>
      <c r="C150" s="93"/>
      <c r="D150" s="93"/>
      <c r="E150" s="93"/>
      <c r="F150" s="93"/>
      <c r="G150" s="163"/>
      <c r="H150" s="93"/>
      <c r="I150" s="164"/>
      <c r="J150" s="164"/>
      <c r="K150" s="164"/>
      <c r="L150" s="164"/>
      <c r="M150" s="164"/>
      <c r="N150" s="164"/>
      <c r="O150" s="164"/>
      <c r="P150" s="164"/>
      <c r="Q150" s="164"/>
      <c r="R150" s="164"/>
      <c r="S150" s="164"/>
    </row>
    <row r="151" spans="1:19">
      <c r="A151" s="93"/>
      <c r="B151" s="93"/>
      <c r="C151" s="93"/>
      <c r="D151" s="93"/>
      <c r="E151" s="93"/>
      <c r="F151" s="93"/>
      <c r="G151" s="163"/>
      <c r="H151" s="93"/>
      <c r="I151" s="164"/>
      <c r="J151" s="164"/>
      <c r="K151" s="164"/>
      <c r="L151" s="164"/>
      <c r="M151" s="164"/>
      <c r="N151" s="164"/>
      <c r="O151" s="164"/>
      <c r="P151" s="164"/>
      <c r="Q151" s="164"/>
      <c r="R151" s="164"/>
      <c r="S151" s="164"/>
    </row>
    <row r="152" spans="1:19">
      <c r="A152" s="93"/>
      <c r="B152" s="93"/>
      <c r="C152" s="93"/>
      <c r="D152" s="93"/>
      <c r="E152" s="93"/>
      <c r="F152" s="93"/>
      <c r="G152" s="163"/>
      <c r="H152" s="93"/>
      <c r="I152" s="164"/>
      <c r="J152" s="164"/>
      <c r="K152" s="164"/>
      <c r="L152" s="164"/>
      <c r="M152" s="164"/>
      <c r="N152" s="164"/>
      <c r="O152" s="164"/>
      <c r="P152" s="164"/>
      <c r="Q152" s="164"/>
      <c r="R152" s="164"/>
      <c r="S152" s="164"/>
    </row>
    <row r="153" spans="1:19">
      <c r="A153" s="93"/>
      <c r="B153" s="93"/>
      <c r="C153" s="93"/>
      <c r="D153" s="93"/>
      <c r="E153" s="93"/>
      <c r="F153" s="93"/>
      <c r="G153" s="163"/>
      <c r="H153" s="93"/>
      <c r="I153" s="164"/>
      <c r="J153" s="164"/>
      <c r="K153" s="164"/>
      <c r="L153" s="164"/>
      <c r="M153" s="164"/>
      <c r="N153" s="164"/>
      <c r="O153" s="164"/>
      <c r="P153" s="164"/>
      <c r="Q153" s="164"/>
      <c r="R153" s="164"/>
      <c r="S153" s="164"/>
    </row>
    <row r="154" spans="1:19">
      <c r="A154" s="93"/>
      <c r="B154" s="93"/>
      <c r="C154" s="93"/>
      <c r="D154" s="93"/>
      <c r="E154" s="93"/>
      <c r="F154" s="93"/>
      <c r="G154" s="163"/>
      <c r="H154" s="93"/>
      <c r="I154" s="164"/>
      <c r="J154" s="164"/>
      <c r="K154" s="164"/>
      <c r="L154" s="164"/>
      <c r="M154" s="164"/>
      <c r="N154" s="164"/>
      <c r="O154" s="164"/>
      <c r="P154" s="164"/>
      <c r="Q154" s="164"/>
      <c r="R154" s="164"/>
      <c r="S154" s="164"/>
    </row>
    <row r="155" spans="1:19">
      <c r="A155" s="93"/>
      <c r="B155" s="93"/>
      <c r="C155" s="93"/>
      <c r="D155" s="93"/>
      <c r="E155" s="93"/>
      <c r="F155" s="93"/>
      <c r="G155" s="163"/>
      <c r="H155" s="93"/>
      <c r="I155" s="164"/>
      <c r="J155" s="164"/>
      <c r="K155" s="164"/>
      <c r="L155" s="164"/>
      <c r="M155" s="164"/>
      <c r="N155" s="164"/>
      <c r="O155" s="164"/>
      <c r="P155" s="164"/>
      <c r="Q155" s="164"/>
      <c r="R155" s="164"/>
      <c r="S155" s="164"/>
    </row>
    <row r="156" spans="1:19">
      <c r="A156" s="93"/>
      <c r="B156" s="93"/>
      <c r="C156" s="93"/>
      <c r="D156" s="93"/>
      <c r="E156" s="93"/>
      <c r="F156" s="93"/>
      <c r="G156" s="163"/>
      <c r="H156" s="93"/>
      <c r="I156" s="164"/>
      <c r="J156" s="164"/>
      <c r="K156" s="164"/>
      <c r="L156" s="164"/>
      <c r="M156" s="164"/>
      <c r="N156" s="164"/>
      <c r="O156" s="164"/>
      <c r="P156" s="164"/>
      <c r="Q156" s="164"/>
      <c r="R156" s="164"/>
      <c r="S156" s="164"/>
    </row>
    <row r="157" spans="1:19">
      <c r="A157" s="93"/>
      <c r="B157" s="93"/>
      <c r="C157" s="93"/>
      <c r="D157" s="93"/>
      <c r="E157" s="93"/>
      <c r="F157" s="93"/>
      <c r="G157" s="163"/>
      <c r="H157" s="93"/>
      <c r="I157" s="164"/>
      <c r="J157" s="164"/>
      <c r="K157" s="164"/>
      <c r="L157" s="164"/>
      <c r="M157" s="164"/>
      <c r="N157" s="164"/>
      <c r="O157" s="164"/>
      <c r="P157" s="164"/>
      <c r="Q157" s="164"/>
      <c r="R157" s="164"/>
      <c r="S157" s="164"/>
    </row>
    <row r="158" spans="1:19">
      <c r="A158" s="93"/>
      <c r="B158" s="93"/>
      <c r="C158" s="93"/>
      <c r="D158" s="93"/>
      <c r="E158" s="93"/>
      <c r="F158" s="93"/>
      <c r="G158" s="163"/>
      <c r="H158" s="93"/>
      <c r="I158" s="164"/>
      <c r="J158" s="164"/>
      <c r="K158" s="164"/>
      <c r="L158" s="164"/>
      <c r="M158" s="164"/>
      <c r="N158" s="164"/>
      <c r="O158" s="164"/>
      <c r="P158" s="164"/>
      <c r="Q158" s="164"/>
      <c r="R158" s="164"/>
      <c r="S158" s="164"/>
    </row>
    <row r="159" spans="1:19">
      <c r="A159" s="93"/>
      <c r="B159" s="93"/>
      <c r="C159" s="93"/>
      <c r="D159" s="93"/>
      <c r="E159" s="93"/>
      <c r="F159" s="93"/>
      <c r="G159" s="163"/>
      <c r="H159" s="93"/>
      <c r="I159" s="164"/>
      <c r="J159" s="164"/>
      <c r="K159" s="164"/>
      <c r="L159" s="164"/>
      <c r="M159" s="164"/>
      <c r="N159" s="164"/>
      <c r="O159" s="164"/>
      <c r="P159" s="164"/>
      <c r="Q159" s="164"/>
      <c r="R159" s="164"/>
      <c r="S159" s="164"/>
    </row>
    <row r="160" spans="1:19">
      <c r="A160" s="93"/>
      <c r="B160" s="93"/>
      <c r="C160" s="93"/>
      <c r="D160" s="93"/>
      <c r="E160" s="93"/>
      <c r="F160" s="93"/>
      <c r="G160" s="163"/>
      <c r="H160" s="93"/>
      <c r="I160" s="164"/>
      <c r="J160" s="164"/>
      <c r="K160" s="164"/>
      <c r="L160" s="164"/>
      <c r="M160" s="164"/>
      <c r="N160" s="164"/>
      <c r="O160" s="164"/>
      <c r="P160" s="164"/>
      <c r="Q160" s="164"/>
      <c r="R160" s="164"/>
      <c r="S160" s="164"/>
    </row>
    <row r="161" spans="1:19">
      <c r="A161" s="93"/>
      <c r="B161" s="93"/>
      <c r="C161" s="93"/>
      <c r="D161" s="93"/>
      <c r="E161" s="93"/>
      <c r="F161" s="93"/>
      <c r="G161" s="163"/>
      <c r="H161" s="93"/>
      <c r="I161" s="164"/>
      <c r="J161" s="164"/>
      <c r="K161" s="164"/>
      <c r="L161" s="164"/>
      <c r="M161" s="164"/>
      <c r="N161" s="164"/>
      <c r="O161" s="164"/>
      <c r="P161" s="164"/>
      <c r="Q161" s="164"/>
      <c r="R161" s="164"/>
      <c r="S161" s="164"/>
    </row>
    <row r="162" spans="1:19">
      <c r="A162" s="93"/>
      <c r="B162" s="93"/>
      <c r="C162" s="93"/>
      <c r="D162" s="93"/>
      <c r="E162" s="93"/>
      <c r="F162" s="93"/>
      <c r="G162" s="163"/>
      <c r="H162" s="93"/>
      <c r="I162" s="164"/>
      <c r="J162" s="164"/>
      <c r="K162" s="164"/>
      <c r="L162" s="164"/>
      <c r="M162" s="164"/>
      <c r="N162" s="164"/>
      <c r="O162" s="164"/>
      <c r="P162" s="164"/>
      <c r="Q162" s="164"/>
      <c r="R162" s="164"/>
      <c r="S162" s="164"/>
    </row>
    <row r="163" spans="1:19">
      <c r="A163" s="93"/>
      <c r="B163" s="93"/>
      <c r="C163" s="93"/>
      <c r="D163" s="93"/>
      <c r="E163" s="93"/>
      <c r="F163" s="93"/>
      <c r="G163" s="163"/>
      <c r="H163" s="93"/>
      <c r="I163" s="164"/>
      <c r="J163" s="164"/>
      <c r="K163" s="164"/>
      <c r="L163" s="164"/>
      <c r="M163" s="164"/>
      <c r="N163" s="164"/>
      <c r="O163" s="164"/>
      <c r="P163" s="164"/>
      <c r="Q163" s="164"/>
      <c r="R163" s="164"/>
      <c r="S163" s="164"/>
    </row>
    <row r="164" spans="1:19">
      <c r="A164" s="93"/>
      <c r="B164" s="93"/>
      <c r="C164" s="93"/>
      <c r="D164" s="93"/>
      <c r="E164" s="93"/>
      <c r="F164" s="93"/>
      <c r="G164" s="163"/>
      <c r="H164" s="93"/>
      <c r="I164" s="164"/>
      <c r="J164" s="164"/>
      <c r="K164" s="164"/>
      <c r="L164" s="164"/>
      <c r="M164" s="164"/>
      <c r="N164" s="164"/>
      <c r="O164" s="164"/>
      <c r="P164" s="164"/>
      <c r="Q164" s="164"/>
      <c r="R164" s="164"/>
      <c r="S164" s="164"/>
    </row>
    <row r="165" spans="1:19">
      <c r="A165" s="93"/>
      <c r="B165" s="93"/>
      <c r="C165" s="93"/>
      <c r="D165" s="93"/>
      <c r="E165" s="93"/>
      <c r="F165" s="93"/>
      <c r="G165" s="163"/>
      <c r="H165" s="93"/>
      <c r="I165" s="164"/>
      <c r="J165" s="164"/>
      <c r="K165" s="164"/>
      <c r="L165" s="164"/>
      <c r="M165" s="164"/>
      <c r="N165" s="164"/>
      <c r="O165" s="164"/>
      <c r="P165" s="164"/>
      <c r="Q165" s="164"/>
      <c r="R165" s="164"/>
      <c r="S165" s="164"/>
    </row>
    <row r="166" spans="1:19">
      <c r="A166" s="93"/>
      <c r="B166" s="93"/>
      <c r="C166" s="93"/>
      <c r="D166" s="93"/>
      <c r="E166" s="93"/>
      <c r="F166" s="93"/>
      <c r="G166" s="163"/>
      <c r="H166" s="93"/>
      <c r="I166" s="164"/>
      <c r="J166" s="164"/>
      <c r="K166" s="164"/>
      <c r="L166" s="164"/>
      <c r="M166" s="164"/>
      <c r="N166" s="164"/>
      <c r="O166" s="164"/>
      <c r="P166" s="164"/>
      <c r="Q166" s="164"/>
      <c r="R166" s="164"/>
      <c r="S166" s="164"/>
    </row>
    <row r="167" spans="1:19">
      <c r="A167" s="93"/>
      <c r="B167" s="93"/>
      <c r="C167" s="93"/>
      <c r="D167" s="93"/>
      <c r="E167" s="93"/>
      <c r="F167" s="93"/>
      <c r="G167" s="163"/>
      <c r="H167" s="93"/>
      <c r="I167" s="164"/>
      <c r="J167" s="164"/>
      <c r="K167" s="164"/>
      <c r="L167" s="164"/>
      <c r="M167" s="164"/>
      <c r="N167" s="164"/>
      <c r="O167" s="164"/>
      <c r="P167" s="164"/>
      <c r="Q167" s="164"/>
      <c r="R167" s="164"/>
      <c r="S167" s="164"/>
    </row>
    <row r="168" spans="1:19">
      <c r="A168" s="93"/>
      <c r="B168" s="93"/>
      <c r="C168" s="93"/>
      <c r="D168" s="93"/>
      <c r="E168" s="93"/>
      <c r="F168" s="93"/>
      <c r="G168" s="163"/>
      <c r="H168" s="93"/>
      <c r="I168" s="164"/>
      <c r="J168" s="164"/>
      <c r="K168" s="164"/>
      <c r="L168" s="164"/>
      <c r="M168" s="164"/>
      <c r="N168" s="164"/>
      <c r="O168" s="164"/>
      <c r="P168" s="164"/>
      <c r="Q168" s="164"/>
      <c r="R168" s="164"/>
      <c r="S168" s="164"/>
    </row>
    <row r="169" spans="1:19">
      <c r="A169" s="93"/>
      <c r="B169" s="93"/>
      <c r="C169" s="93"/>
      <c r="D169" s="93"/>
      <c r="E169" s="93"/>
      <c r="F169" s="93"/>
      <c r="G169" s="163"/>
      <c r="H169" s="93"/>
      <c r="I169" s="164"/>
      <c r="J169" s="164"/>
      <c r="K169" s="164"/>
      <c r="L169" s="164"/>
      <c r="M169" s="164"/>
      <c r="N169" s="164"/>
      <c r="O169" s="164"/>
      <c r="P169" s="164"/>
      <c r="Q169" s="164"/>
      <c r="R169" s="164"/>
      <c r="S169" s="164"/>
    </row>
    <row r="170" spans="1:19">
      <c r="A170" s="93"/>
      <c r="B170" s="93"/>
      <c r="C170" s="93"/>
      <c r="D170" s="93"/>
      <c r="E170" s="93"/>
      <c r="F170" s="93"/>
      <c r="G170" s="163"/>
      <c r="H170" s="93"/>
      <c r="I170" s="164"/>
      <c r="J170" s="164"/>
      <c r="K170" s="164"/>
      <c r="L170" s="164"/>
      <c r="M170" s="164"/>
      <c r="N170" s="164"/>
      <c r="O170" s="164"/>
      <c r="P170" s="164"/>
      <c r="Q170" s="164"/>
      <c r="R170" s="164"/>
      <c r="S170" s="164"/>
    </row>
    <row r="171" spans="1:19">
      <c r="A171" s="93"/>
      <c r="B171" s="93"/>
      <c r="C171" s="93"/>
      <c r="D171" s="93"/>
      <c r="E171" s="93"/>
      <c r="F171" s="93"/>
      <c r="G171" s="163"/>
      <c r="H171" s="93"/>
      <c r="I171" s="164"/>
      <c r="J171" s="164"/>
      <c r="K171" s="164"/>
      <c r="L171" s="164"/>
      <c r="M171" s="164"/>
      <c r="N171" s="164"/>
      <c r="O171" s="164"/>
      <c r="P171" s="164"/>
      <c r="Q171" s="164"/>
      <c r="R171" s="164"/>
      <c r="S171" s="164"/>
    </row>
    <row r="172" spans="1:19">
      <c r="A172" s="93"/>
      <c r="B172" s="93"/>
      <c r="C172" s="93"/>
      <c r="D172" s="93"/>
      <c r="E172" s="93"/>
      <c r="F172" s="93"/>
      <c r="G172" s="163"/>
      <c r="H172" s="93"/>
      <c r="I172" s="164"/>
      <c r="J172" s="164"/>
      <c r="K172" s="164"/>
      <c r="L172" s="164"/>
      <c r="M172" s="164"/>
      <c r="N172" s="164"/>
      <c r="O172" s="164"/>
      <c r="P172" s="164"/>
      <c r="Q172" s="164"/>
      <c r="R172" s="164"/>
      <c r="S172" s="164"/>
    </row>
    <row r="173" spans="1:19">
      <c r="A173" s="93"/>
      <c r="B173" s="93"/>
      <c r="C173" s="93"/>
      <c r="D173" s="93"/>
      <c r="E173" s="93"/>
      <c r="F173" s="93"/>
      <c r="G173" s="163"/>
      <c r="H173" s="93"/>
      <c r="I173" s="164"/>
      <c r="J173" s="164"/>
      <c r="K173" s="164"/>
      <c r="L173" s="164"/>
      <c r="M173" s="164"/>
      <c r="N173" s="164"/>
      <c r="O173" s="164"/>
      <c r="P173" s="164"/>
      <c r="Q173" s="164"/>
      <c r="R173" s="164"/>
      <c r="S173" s="164"/>
    </row>
    <row r="174" spans="1:19">
      <c r="A174" s="93"/>
      <c r="B174" s="93"/>
      <c r="C174" s="93"/>
      <c r="D174" s="93"/>
      <c r="E174" s="93"/>
      <c r="F174" s="93"/>
      <c r="G174" s="163"/>
      <c r="H174" s="93"/>
      <c r="I174" s="164"/>
      <c r="J174" s="164"/>
      <c r="K174" s="164"/>
      <c r="L174" s="164"/>
      <c r="M174" s="164"/>
      <c r="N174" s="164"/>
      <c r="O174" s="164"/>
      <c r="P174" s="164"/>
      <c r="Q174" s="164"/>
      <c r="R174" s="164"/>
      <c r="S174" s="164"/>
    </row>
    <row r="175" spans="1:19">
      <c r="A175" s="93"/>
      <c r="B175" s="93"/>
      <c r="C175" s="93"/>
      <c r="D175" s="93"/>
      <c r="E175" s="93"/>
      <c r="F175" s="93"/>
      <c r="G175" s="163"/>
      <c r="H175" s="93"/>
      <c r="I175" s="164"/>
      <c r="J175" s="164"/>
      <c r="K175" s="164"/>
      <c r="L175" s="164"/>
      <c r="M175" s="164"/>
      <c r="N175" s="164"/>
      <c r="O175" s="164"/>
      <c r="P175" s="164"/>
      <c r="Q175" s="164"/>
      <c r="R175" s="164"/>
      <c r="S175" s="164"/>
    </row>
    <row r="176" spans="1:19">
      <c r="A176" s="93"/>
      <c r="B176" s="93"/>
      <c r="C176" s="93"/>
      <c r="D176" s="93"/>
      <c r="E176" s="93"/>
      <c r="F176" s="93"/>
      <c r="G176" s="163"/>
      <c r="H176" s="93"/>
      <c r="I176" s="164"/>
      <c r="J176" s="164"/>
      <c r="K176" s="164"/>
      <c r="L176" s="164"/>
      <c r="M176" s="164"/>
      <c r="N176" s="164"/>
      <c r="O176" s="164"/>
      <c r="P176" s="164"/>
      <c r="Q176" s="164"/>
      <c r="R176" s="164"/>
      <c r="S176" s="164"/>
    </row>
    <row r="177" spans="1:19">
      <c r="A177" s="93"/>
      <c r="B177" s="93"/>
      <c r="C177" s="93"/>
      <c r="D177" s="93"/>
      <c r="E177" s="93"/>
      <c r="F177" s="93"/>
      <c r="G177" s="163"/>
      <c r="H177" s="93"/>
      <c r="I177" s="164"/>
      <c r="J177" s="164"/>
      <c r="K177" s="164"/>
      <c r="L177" s="164"/>
      <c r="M177" s="164"/>
      <c r="N177" s="164"/>
      <c r="O177" s="164"/>
      <c r="P177" s="164"/>
      <c r="Q177" s="164"/>
      <c r="R177" s="164"/>
      <c r="S177" s="164"/>
    </row>
    <row r="178" spans="1:19">
      <c r="A178" s="93"/>
      <c r="B178" s="93"/>
      <c r="C178" s="93"/>
      <c r="D178" s="93"/>
      <c r="E178" s="93"/>
      <c r="F178" s="93"/>
      <c r="G178" s="163"/>
      <c r="H178" s="93"/>
      <c r="I178" s="164"/>
      <c r="J178" s="164"/>
      <c r="K178" s="164"/>
      <c r="L178" s="164"/>
      <c r="M178" s="164"/>
      <c r="N178" s="164"/>
      <c r="O178" s="164"/>
      <c r="P178" s="164"/>
      <c r="Q178" s="164"/>
      <c r="R178" s="164"/>
      <c r="S178" s="164"/>
    </row>
    <row r="179" spans="1:19">
      <c r="A179" s="93"/>
      <c r="B179" s="93"/>
      <c r="C179" s="93"/>
      <c r="D179" s="93"/>
      <c r="E179" s="93"/>
      <c r="F179" s="93"/>
      <c r="G179" s="163"/>
      <c r="H179" s="93"/>
      <c r="I179" s="164"/>
      <c r="J179" s="164"/>
      <c r="K179" s="164"/>
      <c r="L179" s="164"/>
      <c r="M179" s="164"/>
      <c r="N179" s="164"/>
      <c r="O179" s="164"/>
      <c r="P179" s="164"/>
      <c r="Q179" s="164"/>
      <c r="R179" s="164"/>
      <c r="S179" s="164"/>
    </row>
    <row r="180" spans="1:19">
      <c r="A180" s="93"/>
      <c r="B180" s="93"/>
      <c r="C180" s="93"/>
      <c r="D180" s="93"/>
      <c r="E180" s="93"/>
      <c r="F180" s="93"/>
      <c r="G180" s="163"/>
      <c r="H180" s="93"/>
      <c r="I180" s="164"/>
      <c r="J180" s="164"/>
      <c r="K180" s="164"/>
      <c r="L180" s="164"/>
      <c r="M180" s="164"/>
      <c r="N180" s="164"/>
      <c r="O180" s="164"/>
      <c r="P180" s="164"/>
      <c r="Q180" s="164"/>
      <c r="R180" s="164"/>
      <c r="S180" s="164"/>
    </row>
    <row r="181" spans="1:19">
      <c r="A181" s="93"/>
      <c r="B181" s="93"/>
      <c r="C181" s="93"/>
      <c r="D181" s="93"/>
      <c r="E181" s="93"/>
      <c r="F181" s="93"/>
      <c r="G181" s="163"/>
      <c r="H181" s="93"/>
      <c r="I181" s="164"/>
      <c r="J181" s="164"/>
      <c r="K181" s="164"/>
      <c r="L181" s="164"/>
      <c r="M181" s="164"/>
      <c r="N181" s="164"/>
      <c r="O181" s="164"/>
      <c r="P181" s="164"/>
      <c r="Q181" s="164"/>
      <c r="R181" s="164"/>
      <c r="S181" s="164"/>
    </row>
    <row r="182" spans="1:19">
      <c r="A182" s="93"/>
      <c r="B182" s="93"/>
      <c r="C182" s="93"/>
      <c r="D182" s="93"/>
      <c r="E182" s="93"/>
      <c r="F182" s="93"/>
      <c r="G182" s="163"/>
      <c r="H182" s="93"/>
      <c r="I182" s="164"/>
      <c r="J182" s="164"/>
      <c r="K182" s="164"/>
      <c r="L182" s="164"/>
      <c r="M182" s="164"/>
      <c r="N182" s="164"/>
      <c r="O182" s="164"/>
      <c r="P182" s="164"/>
      <c r="Q182" s="164"/>
      <c r="R182" s="164"/>
      <c r="S182" s="164"/>
    </row>
    <row r="183" spans="1:19">
      <c r="A183" s="93"/>
      <c r="B183" s="93"/>
      <c r="C183" s="93"/>
      <c r="D183" s="93"/>
      <c r="E183" s="93"/>
      <c r="F183" s="93"/>
      <c r="G183" s="163"/>
      <c r="H183" s="93"/>
      <c r="I183" s="164"/>
      <c r="J183" s="164"/>
      <c r="K183" s="164"/>
      <c r="L183" s="164"/>
      <c r="M183" s="164"/>
      <c r="N183" s="164"/>
      <c r="O183" s="164"/>
      <c r="P183" s="164"/>
      <c r="Q183" s="164"/>
      <c r="R183" s="164"/>
      <c r="S183" s="164"/>
    </row>
    <row r="184" spans="1:19">
      <c r="A184" s="93"/>
      <c r="B184" s="93"/>
      <c r="C184" s="93"/>
      <c r="D184" s="93"/>
      <c r="E184" s="93"/>
      <c r="F184" s="93"/>
      <c r="G184" s="163"/>
      <c r="H184" s="93"/>
      <c r="I184" s="164"/>
      <c r="J184" s="164"/>
      <c r="K184" s="164"/>
      <c r="L184" s="164"/>
      <c r="M184" s="164"/>
      <c r="N184" s="164"/>
      <c r="O184" s="164"/>
      <c r="P184" s="164"/>
      <c r="Q184" s="164"/>
      <c r="R184" s="164"/>
      <c r="S184" s="164"/>
    </row>
    <row r="185" spans="1:19">
      <c r="A185" s="93"/>
      <c r="B185" s="93"/>
      <c r="C185" s="93"/>
      <c r="D185" s="93"/>
      <c r="E185" s="93"/>
      <c r="F185" s="93"/>
      <c r="G185" s="163"/>
      <c r="H185" s="93"/>
      <c r="I185" s="164"/>
      <c r="J185" s="164"/>
      <c r="K185" s="164"/>
      <c r="L185" s="164"/>
      <c r="M185" s="164"/>
      <c r="N185" s="164"/>
      <c r="O185" s="164"/>
      <c r="P185" s="164"/>
      <c r="Q185" s="164"/>
      <c r="R185" s="164"/>
      <c r="S185" s="164"/>
    </row>
    <row r="186" spans="1:19">
      <c r="A186" s="93"/>
      <c r="B186" s="93"/>
      <c r="C186" s="93"/>
      <c r="D186" s="93"/>
      <c r="E186" s="93"/>
      <c r="F186" s="93"/>
      <c r="G186" s="163"/>
      <c r="H186" s="93"/>
      <c r="I186" s="164"/>
      <c r="J186" s="164"/>
      <c r="K186" s="164"/>
      <c r="L186" s="164"/>
      <c r="M186" s="164"/>
      <c r="N186" s="164"/>
      <c r="O186" s="164"/>
      <c r="P186" s="164"/>
      <c r="Q186" s="164"/>
      <c r="R186" s="164"/>
      <c r="S186" s="164"/>
    </row>
    <row r="187" spans="1:19">
      <c r="A187" s="93"/>
      <c r="B187" s="93"/>
      <c r="C187" s="93"/>
      <c r="D187" s="93"/>
      <c r="E187" s="93"/>
      <c r="F187" s="93"/>
      <c r="G187" s="163"/>
      <c r="H187" s="93"/>
      <c r="I187" s="164"/>
      <c r="J187" s="164"/>
      <c r="K187" s="164"/>
      <c r="L187" s="164"/>
      <c r="M187" s="164"/>
      <c r="N187" s="164"/>
      <c r="O187" s="164"/>
      <c r="P187" s="164"/>
      <c r="Q187" s="164"/>
      <c r="R187" s="164"/>
      <c r="S187" s="164"/>
    </row>
    <row r="188" spans="1:19">
      <c r="A188" s="93"/>
      <c r="B188" s="93"/>
      <c r="C188" s="93"/>
      <c r="D188" s="93"/>
      <c r="E188" s="93"/>
      <c r="F188" s="93"/>
      <c r="G188" s="163"/>
      <c r="H188" s="93"/>
      <c r="I188" s="164"/>
      <c r="J188" s="164"/>
      <c r="K188" s="164"/>
      <c r="L188" s="164"/>
      <c r="M188" s="164"/>
      <c r="N188" s="164"/>
      <c r="O188" s="164"/>
      <c r="P188" s="164"/>
      <c r="Q188" s="164"/>
      <c r="R188" s="164"/>
      <c r="S188" s="164"/>
    </row>
    <row r="189" spans="1:19">
      <c r="A189" s="93"/>
      <c r="B189" s="93"/>
      <c r="C189" s="93"/>
      <c r="D189" s="93"/>
      <c r="E189" s="93"/>
      <c r="F189" s="93"/>
      <c r="G189" s="163"/>
      <c r="H189" s="93"/>
      <c r="I189" s="164"/>
      <c r="J189" s="164"/>
      <c r="K189" s="164"/>
      <c r="L189" s="164"/>
      <c r="M189" s="164"/>
      <c r="N189" s="164"/>
      <c r="O189" s="164"/>
      <c r="P189" s="164"/>
      <c r="Q189" s="164"/>
      <c r="R189" s="164"/>
      <c r="S189" s="164"/>
    </row>
    <row r="190" spans="1:19">
      <c r="A190" s="93"/>
      <c r="B190" s="93"/>
      <c r="C190" s="93"/>
      <c r="D190" s="93"/>
      <c r="E190" s="93"/>
      <c r="F190" s="93"/>
      <c r="G190" s="163"/>
      <c r="H190" s="93"/>
      <c r="I190" s="164"/>
      <c r="J190" s="164"/>
      <c r="K190" s="164"/>
      <c r="L190" s="164"/>
      <c r="M190" s="164"/>
      <c r="N190" s="164"/>
      <c r="O190" s="164"/>
      <c r="P190" s="164"/>
      <c r="Q190" s="164"/>
      <c r="R190" s="164"/>
      <c r="S190" s="164"/>
    </row>
    <row r="191" spans="1:19">
      <c r="A191" s="93"/>
      <c r="B191" s="93"/>
      <c r="C191" s="93"/>
      <c r="D191" s="93"/>
      <c r="E191" s="93"/>
      <c r="F191" s="93"/>
      <c r="G191" s="163"/>
      <c r="H191" s="93"/>
      <c r="I191" s="164"/>
      <c r="J191" s="164"/>
      <c r="K191" s="164"/>
      <c r="L191" s="164"/>
      <c r="M191" s="164"/>
      <c r="N191" s="164"/>
      <c r="O191" s="164"/>
      <c r="P191" s="164"/>
      <c r="Q191" s="164"/>
      <c r="R191" s="164"/>
      <c r="S191" s="164"/>
    </row>
    <row r="192" spans="1:19">
      <c r="A192" s="93"/>
      <c r="B192" s="93"/>
      <c r="C192" s="93"/>
      <c r="D192" s="93"/>
      <c r="E192" s="93"/>
      <c r="F192" s="93"/>
      <c r="G192" s="163"/>
      <c r="H192" s="93"/>
      <c r="I192" s="164"/>
      <c r="J192" s="164"/>
      <c r="K192" s="164"/>
      <c r="L192" s="164"/>
      <c r="M192" s="164"/>
      <c r="N192" s="164"/>
      <c r="O192" s="164"/>
      <c r="P192" s="164"/>
      <c r="Q192" s="164"/>
      <c r="R192" s="164"/>
      <c r="S192" s="164"/>
    </row>
    <row r="193" spans="1:19">
      <c r="A193" s="93"/>
      <c r="B193" s="93"/>
      <c r="C193" s="93"/>
      <c r="D193" s="93"/>
      <c r="E193" s="93"/>
      <c r="F193" s="93"/>
      <c r="G193" s="163"/>
      <c r="H193" s="93"/>
      <c r="I193" s="164"/>
      <c r="J193" s="164"/>
      <c r="K193" s="164"/>
      <c r="L193" s="164"/>
      <c r="M193" s="164"/>
      <c r="N193" s="164"/>
      <c r="O193" s="164"/>
      <c r="P193" s="164"/>
      <c r="Q193" s="164"/>
      <c r="R193" s="164"/>
      <c r="S193" s="164"/>
    </row>
    <row r="194" spans="1:19">
      <c r="A194" s="93"/>
      <c r="B194" s="93"/>
      <c r="C194" s="93"/>
      <c r="D194" s="93"/>
      <c r="E194" s="93"/>
      <c r="F194" s="93"/>
      <c r="G194" s="163"/>
      <c r="H194" s="93"/>
      <c r="I194" s="164"/>
      <c r="J194" s="164"/>
      <c r="K194" s="164"/>
      <c r="L194" s="164"/>
      <c r="M194" s="164"/>
      <c r="N194" s="164"/>
      <c r="O194" s="164"/>
      <c r="P194" s="164"/>
      <c r="Q194" s="164"/>
      <c r="R194" s="164"/>
      <c r="S194" s="164"/>
    </row>
    <row r="195" spans="1:19">
      <c r="A195" s="93"/>
      <c r="B195" s="93"/>
      <c r="C195" s="93"/>
      <c r="D195" s="93"/>
      <c r="E195" s="93"/>
      <c r="F195" s="93"/>
      <c r="G195" s="163"/>
      <c r="H195" s="93"/>
      <c r="I195" s="164"/>
      <c r="J195" s="164"/>
      <c r="K195" s="164"/>
      <c r="L195" s="164"/>
      <c r="M195" s="164"/>
      <c r="N195" s="164"/>
      <c r="O195" s="164"/>
      <c r="P195" s="164"/>
      <c r="Q195" s="164"/>
      <c r="R195" s="164"/>
      <c r="S195" s="164"/>
    </row>
    <row r="196" spans="1:19">
      <c r="A196" s="93"/>
      <c r="B196" s="93"/>
      <c r="C196" s="93"/>
      <c r="D196" s="93"/>
      <c r="E196" s="93"/>
      <c r="F196" s="93"/>
      <c r="G196" s="163"/>
      <c r="H196" s="93"/>
      <c r="I196" s="164"/>
      <c r="J196" s="164"/>
      <c r="K196" s="164"/>
      <c r="L196" s="164"/>
      <c r="M196" s="164"/>
      <c r="N196" s="164"/>
      <c r="O196" s="164"/>
      <c r="P196" s="164"/>
      <c r="Q196" s="164"/>
      <c r="R196" s="164"/>
      <c r="S196" s="164"/>
    </row>
    <row r="197" spans="1:19">
      <c r="A197" s="93"/>
      <c r="B197" s="93"/>
      <c r="C197" s="93"/>
      <c r="D197" s="93"/>
      <c r="E197" s="93"/>
      <c r="F197" s="93"/>
      <c r="G197" s="163"/>
      <c r="H197" s="93"/>
      <c r="I197" s="164"/>
      <c r="J197" s="164"/>
      <c r="K197" s="164"/>
      <c r="L197" s="164"/>
      <c r="M197" s="164"/>
      <c r="N197" s="164"/>
      <c r="O197" s="164"/>
      <c r="P197" s="164"/>
      <c r="Q197" s="164"/>
      <c r="R197" s="164"/>
      <c r="S197" s="164"/>
    </row>
    <row r="198" spans="1:19">
      <c r="A198" s="93"/>
      <c r="B198" s="93"/>
      <c r="C198" s="93"/>
      <c r="D198" s="93"/>
      <c r="E198" s="93"/>
      <c r="F198" s="93"/>
      <c r="G198" s="163"/>
      <c r="H198" s="93"/>
      <c r="I198" s="164"/>
      <c r="J198" s="164"/>
      <c r="K198" s="164"/>
      <c r="L198" s="164"/>
      <c r="M198" s="164"/>
      <c r="N198" s="164"/>
      <c r="O198" s="164"/>
      <c r="P198" s="164"/>
      <c r="Q198" s="164"/>
      <c r="R198" s="164"/>
      <c r="S198" s="164"/>
    </row>
    <row r="199" spans="1:19">
      <c r="A199" s="93"/>
      <c r="B199" s="93"/>
      <c r="C199" s="93"/>
      <c r="D199" s="93"/>
      <c r="E199" s="93"/>
      <c r="F199" s="93"/>
      <c r="G199" s="163"/>
      <c r="H199" s="93"/>
      <c r="I199" s="164"/>
      <c r="J199" s="164"/>
      <c r="K199" s="164"/>
      <c r="L199" s="164"/>
      <c r="M199" s="164"/>
      <c r="N199" s="164"/>
      <c r="O199" s="164"/>
      <c r="P199" s="164"/>
      <c r="Q199" s="164"/>
      <c r="R199" s="164"/>
      <c r="S199" s="164"/>
    </row>
    <row r="200" spans="1:19">
      <c r="A200" s="93"/>
      <c r="B200" s="93"/>
      <c r="C200" s="93"/>
      <c r="D200" s="93"/>
      <c r="E200" s="93"/>
      <c r="F200" s="93"/>
      <c r="G200" s="163"/>
      <c r="H200" s="93"/>
      <c r="I200" s="164"/>
      <c r="J200" s="164"/>
      <c r="K200" s="164"/>
      <c r="L200" s="164"/>
      <c r="M200" s="164"/>
      <c r="N200" s="164"/>
      <c r="O200" s="164"/>
      <c r="P200" s="164"/>
      <c r="Q200" s="164"/>
      <c r="R200" s="164"/>
      <c r="S200" s="164"/>
    </row>
    <row r="201" spans="1:19">
      <c r="A201" s="93"/>
      <c r="B201" s="93"/>
      <c r="C201" s="93"/>
      <c r="D201" s="93"/>
      <c r="E201" s="93"/>
      <c r="F201" s="93"/>
      <c r="G201" s="163"/>
      <c r="H201" s="93"/>
      <c r="I201" s="164"/>
      <c r="J201" s="164"/>
      <c r="K201" s="164"/>
      <c r="L201" s="164"/>
      <c r="M201" s="164"/>
      <c r="N201" s="164"/>
      <c r="O201" s="164"/>
      <c r="P201" s="164"/>
      <c r="Q201" s="164"/>
      <c r="R201" s="164"/>
      <c r="S201" s="164"/>
    </row>
    <row r="202" spans="1:19">
      <c r="A202" s="93"/>
      <c r="B202" s="93"/>
      <c r="C202" s="93"/>
      <c r="D202" s="93"/>
      <c r="E202" s="93"/>
      <c r="F202" s="93"/>
      <c r="G202" s="163"/>
      <c r="H202" s="93"/>
      <c r="I202" s="164"/>
      <c r="J202" s="164"/>
      <c r="K202" s="164"/>
      <c r="L202" s="164"/>
      <c r="M202" s="164"/>
      <c r="N202" s="164"/>
      <c r="O202" s="164"/>
      <c r="P202" s="164"/>
      <c r="Q202" s="164"/>
      <c r="R202" s="164"/>
      <c r="S202" s="164"/>
    </row>
    <row r="203" spans="1:19">
      <c r="A203" s="93"/>
      <c r="B203" s="93"/>
      <c r="C203" s="93"/>
      <c r="D203" s="93"/>
      <c r="E203" s="93"/>
      <c r="F203" s="93"/>
      <c r="G203" s="163"/>
      <c r="H203" s="93"/>
      <c r="I203" s="164"/>
      <c r="J203" s="164"/>
      <c r="K203" s="164"/>
      <c r="L203" s="164"/>
      <c r="M203" s="164"/>
      <c r="N203" s="164"/>
      <c r="O203" s="164"/>
      <c r="P203" s="164"/>
      <c r="Q203" s="164"/>
      <c r="R203" s="164"/>
      <c r="S203" s="164"/>
    </row>
    <row r="204" spans="1:19">
      <c r="A204" s="93"/>
      <c r="B204" s="93"/>
      <c r="C204" s="93"/>
      <c r="D204" s="93"/>
      <c r="E204" s="93"/>
      <c r="F204" s="93"/>
      <c r="G204" s="163"/>
      <c r="H204" s="93"/>
      <c r="I204" s="164"/>
      <c r="J204" s="164"/>
      <c r="K204" s="164"/>
      <c r="L204" s="164"/>
      <c r="M204" s="164"/>
      <c r="N204" s="164"/>
      <c r="O204" s="164"/>
      <c r="P204" s="164"/>
      <c r="Q204" s="164"/>
      <c r="R204" s="164"/>
      <c r="S204" s="164"/>
    </row>
    <row r="205" spans="1:19">
      <c r="A205" s="93"/>
      <c r="B205" s="93"/>
      <c r="C205" s="93"/>
      <c r="D205" s="93"/>
      <c r="E205" s="93"/>
      <c r="F205" s="93"/>
      <c r="G205" s="163"/>
      <c r="H205" s="93"/>
      <c r="I205" s="164"/>
      <c r="J205" s="164"/>
      <c r="K205" s="164"/>
      <c r="L205" s="164"/>
      <c r="M205" s="164"/>
      <c r="N205" s="164"/>
      <c r="O205" s="164"/>
      <c r="P205" s="164"/>
      <c r="Q205" s="164"/>
      <c r="R205" s="164"/>
      <c r="S205" s="164"/>
    </row>
    <row r="206" spans="1:19">
      <c r="A206" s="93"/>
      <c r="B206" s="93"/>
      <c r="C206" s="93"/>
      <c r="D206" s="93"/>
      <c r="E206" s="93"/>
      <c r="F206" s="93"/>
      <c r="G206" s="163"/>
      <c r="H206" s="93"/>
      <c r="I206" s="164"/>
      <c r="J206" s="164"/>
      <c r="K206" s="164"/>
      <c r="L206" s="164"/>
      <c r="M206" s="164"/>
      <c r="N206" s="164"/>
      <c r="O206" s="164"/>
      <c r="P206" s="164"/>
      <c r="Q206" s="164"/>
      <c r="R206" s="164"/>
      <c r="S206" s="164"/>
    </row>
    <row r="207" spans="1:19">
      <c r="A207" s="93"/>
      <c r="B207" s="93"/>
      <c r="C207" s="93"/>
      <c r="D207" s="93"/>
      <c r="E207" s="93"/>
      <c r="F207" s="93"/>
      <c r="G207" s="163"/>
      <c r="H207" s="93"/>
      <c r="I207" s="164"/>
      <c r="J207" s="164"/>
      <c r="K207" s="164"/>
      <c r="L207" s="164"/>
      <c r="M207" s="164"/>
      <c r="N207" s="164"/>
      <c r="O207" s="164"/>
      <c r="P207" s="164"/>
      <c r="Q207" s="164"/>
      <c r="R207" s="164"/>
      <c r="S207" s="164"/>
    </row>
    <row r="208" spans="1:19">
      <c r="A208" s="93"/>
      <c r="B208" s="93"/>
      <c r="C208" s="93"/>
      <c r="D208" s="93"/>
      <c r="E208" s="93"/>
      <c r="F208" s="93"/>
      <c r="G208" s="163"/>
      <c r="H208" s="93"/>
      <c r="I208" s="164"/>
      <c r="J208" s="164"/>
      <c r="K208" s="164"/>
      <c r="L208" s="164"/>
      <c r="M208" s="164"/>
      <c r="N208" s="164"/>
      <c r="O208" s="164"/>
      <c r="P208" s="164"/>
      <c r="Q208" s="164"/>
      <c r="R208" s="164"/>
      <c r="S208" s="164"/>
    </row>
    <row r="209" spans="1:19">
      <c r="A209" s="93"/>
      <c r="B209" s="93"/>
      <c r="C209" s="93"/>
      <c r="D209" s="93"/>
      <c r="E209" s="93"/>
      <c r="F209" s="93"/>
      <c r="G209" s="163"/>
      <c r="H209" s="93"/>
      <c r="I209" s="164"/>
      <c r="J209" s="164"/>
      <c r="K209" s="164"/>
      <c r="L209" s="164"/>
      <c r="M209" s="164"/>
      <c r="N209" s="164"/>
      <c r="O209" s="164"/>
      <c r="P209" s="164"/>
      <c r="Q209" s="164"/>
      <c r="R209" s="164"/>
      <c r="S209" s="164"/>
    </row>
    <row r="210" spans="1:19">
      <c r="A210" s="93"/>
      <c r="B210" s="93"/>
      <c r="C210" s="93"/>
      <c r="D210" s="93"/>
      <c r="E210" s="93"/>
      <c r="F210" s="93"/>
      <c r="G210" s="163"/>
      <c r="H210" s="93"/>
      <c r="I210" s="164"/>
      <c r="J210" s="164"/>
      <c r="K210" s="164"/>
      <c r="L210" s="164"/>
      <c r="M210" s="164"/>
      <c r="N210" s="164"/>
      <c r="O210" s="164"/>
      <c r="P210" s="164"/>
      <c r="Q210" s="164"/>
      <c r="R210" s="164"/>
      <c r="S210" s="164"/>
    </row>
    <row r="211" spans="1:19">
      <c r="A211" s="93"/>
      <c r="B211" s="93"/>
      <c r="C211" s="93"/>
      <c r="D211" s="93"/>
      <c r="E211" s="93"/>
      <c r="F211" s="93"/>
      <c r="G211" s="163"/>
      <c r="H211" s="93"/>
      <c r="I211" s="164"/>
      <c r="J211" s="164"/>
      <c r="K211" s="164"/>
      <c r="L211" s="164"/>
      <c r="M211" s="164"/>
      <c r="N211" s="164"/>
      <c r="O211" s="164"/>
      <c r="P211" s="164"/>
      <c r="Q211" s="164"/>
      <c r="R211" s="164"/>
      <c r="S211" s="164"/>
    </row>
    <row r="212" spans="1:19">
      <c r="A212" s="93"/>
      <c r="B212" s="93"/>
      <c r="C212" s="93"/>
      <c r="D212" s="93"/>
      <c r="E212" s="93"/>
      <c r="F212" s="93"/>
      <c r="G212" s="163"/>
      <c r="H212" s="93"/>
      <c r="I212" s="164"/>
      <c r="J212" s="164"/>
      <c r="K212" s="164"/>
      <c r="L212" s="164"/>
      <c r="M212" s="164"/>
      <c r="N212" s="164"/>
      <c r="O212" s="164"/>
      <c r="P212" s="164"/>
      <c r="Q212" s="164"/>
      <c r="R212" s="164"/>
      <c r="S212" s="164"/>
    </row>
    <row r="213" spans="1:19">
      <c r="A213" s="93"/>
      <c r="B213" s="93"/>
      <c r="C213" s="93"/>
      <c r="D213" s="93"/>
      <c r="E213" s="93"/>
      <c r="F213" s="93"/>
      <c r="G213" s="163"/>
      <c r="H213" s="93"/>
      <c r="I213" s="164"/>
      <c r="J213" s="164"/>
      <c r="K213" s="164"/>
      <c r="L213" s="164"/>
      <c r="M213" s="164"/>
      <c r="N213" s="164"/>
      <c r="O213" s="164"/>
      <c r="P213" s="164"/>
      <c r="Q213" s="164"/>
      <c r="R213" s="164"/>
      <c r="S213" s="164"/>
    </row>
    <row r="214" spans="1:19">
      <c r="A214" s="93"/>
      <c r="B214" s="93"/>
      <c r="C214" s="93"/>
      <c r="D214" s="93"/>
      <c r="E214" s="93"/>
      <c r="F214" s="93"/>
      <c r="G214" s="163"/>
      <c r="H214" s="93"/>
      <c r="I214" s="164"/>
      <c r="J214" s="164"/>
      <c r="K214" s="164"/>
      <c r="L214" s="164"/>
      <c r="M214" s="164"/>
      <c r="N214" s="164"/>
      <c r="O214" s="164"/>
      <c r="P214" s="164"/>
      <c r="Q214" s="164"/>
      <c r="R214" s="164"/>
      <c r="S214" s="164"/>
    </row>
    <row r="215" spans="1:19">
      <c r="A215" s="93"/>
      <c r="B215" s="93"/>
      <c r="C215" s="93"/>
      <c r="D215" s="93"/>
      <c r="E215" s="93"/>
      <c r="F215" s="93"/>
      <c r="G215" s="163"/>
      <c r="H215" s="93"/>
      <c r="I215" s="164"/>
      <c r="J215" s="164"/>
      <c r="K215" s="164"/>
      <c r="L215" s="164"/>
      <c r="M215" s="164"/>
      <c r="N215" s="164"/>
      <c r="O215" s="164"/>
      <c r="P215" s="164"/>
      <c r="Q215" s="164"/>
      <c r="R215" s="164"/>
      <c r="S215" s="164"/>
    </row>
    <row r="216" spans="1:19">
      <c r="A216" s="93"/>
      <c r="B216" s="93"/>
      <c r="C216" s="93"/>
      <c r="D216" s="93"/>
      <c r="E216" s="93"/>
      <c r="F216" s="93"/>
      <c r="G216" s="163"/>
      <c r="H216" s="93"/>
      <c r="I216" s="164"/>
      <c r="J216" s="164"/>
      <c r="K216" s="164"/>
      <c r="L216" s="164"/>
      <c r="M216" s="164"/>
      <c r="N216" s="164"/>
      <c r="O216" s="164"/>
      <c r="P216" s="164"/>
      <c r="Q216" s="164"/>
      <c r="R216" s="164"/>
      <c r="S216" s="164"/>
    </row>
    <row r="217" spans="1:19">
      <c r="A217" s="93"/>
      <c r="B217" s="93"/>
      <c r="C217" s="93"/>
      <c r="D217" s="93"/>
      <c r="E217" s="93"/>
      <c r="F217" s="93"/>
      <c r="G217" s="163"/>
      <c r="H217" s="93"/>
      <c r="I217" s="164"/>
      <c r="J217" s="164"/>
      <c r="K217" s="164"/>
      <c r="L217" s="164"/>
      <c r="M217" s="164"/>
      <c r="N217" s="164"/>
      <c r="O217" s="164"/>
      <c r="P217" s="164"/>
      <c r="Q217" s="164"/>
      <c r="R217" s="164"/>
      <c r="S217" s="164"/>
    </row>
    <row r="218" spans="1:19">
      <c r="A218" s="93"/>
      <c r="B218" s="93"/>
      <c r="C218" s="93"/>
      <c r="D218" s="93"/>
      <c r="E218" s="93"/>
      <c r="F218" s="93"/>
      <c r="G218" s="163"/>
      <c r="H218" s="93"/>
      <c r="I218" s="164"/>
      <c r="J218" s="164"/>
      <c r="K218" s="164"/>
      <c r="L218" s="164"/>
      <c r="M218" s="164"/>
      <c r="N218" s="164"/>
      <c r="O218" s="164"/>
      <c r="P218" s="164"/>
      <c r="Q218" s="164"/>
      <c r="R218" s="164"/>
      <c r="S218" s="164"/>
    </row>
    <row r="219" spans="1:19">
      <c r="A219" s="93"/>
      <c r="B219" s="93"/>
      <c r="C219" s="93"/>
      <c r="D219" s="93"/>
      <c r="E219" s="93"/>
      <c r="F219" s="93"/>
      <c r="G219" s="163"/>
      <c r="H219" s="93"/>
      <c r="I219" s="164"/>
      <c r="J219" s="164"/>
      <c r="K219" s="164"/>
      <c r="L219" s="164"/>
      <c r="M219" s="164"/>
      <c r="N219" s="164"/>
      <c r="O219" s="164"/>
      <c r="P219" s="164"/>
      <c r="Q219" s="164"/>
      <c r="R219" s="164"/>
      <c r="S219" s="164"/>
    </row>
    <row r="220" spans="1:19">
      <c r="A220" s="93"/>
      <c r="B220" s="93"/>
      <c r="C220" s="93"/>
      <c r="D220" s="93"/>
      <c r="E220" s="93"/>
      <c r="F220" s="93"/>
      <c r="G220" s="163"/>
      <c r="H220" s="93"/>
      <c r="I220" s="164"/>
      <c r="J220" s="164"/>
      <c r="K220" s="164"/>
      <c r="L220" s="164"/>
      <c r="M220" s="164"/>
      <c r="N220" s="164"/>
      <c r="O220" s="164"/>
      <c r="P220" s="164"/>
      <c r="Q220" s="164"/>
      <c r="R220" s="164"/>
      <c r="S220" s="164"/>
    </row>
    <row r="221" spans="1:19">
      <c r="A221" s="93"/>
      <c r="B221" s="93"/>
      <c r="C221" s="93"/>
      <c r="D221" s="93"/>
      <c r="E221" s="93"/>
      <c r="F221" s="93"/>
      <c r="G221" s="163"/>
      <c r="H221" s="93"/>
      <c r="I221" s="164"/>
      <c r="J221" s="164"/>
      <c r="K221" s="164"/>
      <c r="L221" s="164"/>
      <c r="M221" s="164"/>
      <c r="N221" s="164"/>
      <c r="O221" s="164"/>
      <c r="P221" s="164"/>
      <c r="Q221" s="164"/>
      <c r="R221" s="164"/>
      <c r="S221" s="164"/>
    </row>
    <row r="222" spans="1:19">
      <c r="A222" s="93"/>
      <c r="B222" s="93"/>
      <c r="C222" s="93"/>
      <c r="D222" s="93"/>
      <c r="E222" s="93"/>
      <c r="F222" s="93"/>
      <c r="G222" s="163"/>
      <c r="H222" s="93"/>
      <c r="I222" s="164"/>
      <c r="J222" s="164"/>
      <c r="K222" s="164"/>
      <c r="L222" s="164"/>
      <c r="M222" s="164"/>
      <c r="N222" s="164"/>
      <c r="O222" s="164"/>
      <c r="P222" s="164"/>
      <c r="Q222" s="164"/>
      <c r="R222" s="164"/>
      <c r="S222" s="164"/>
    </row>
    <row r="223" spans="1:19">
      <c r="A223" s="93"/>
      <c r="B223" s="93"/>
      <c r="C223" s="93"/>
      <c r="D223" s="93"/>
      <c r="E223" s="93"/>
      <c r="F223" s="93"/>
      <c r="G223" s="163"/>
      <c r="H223" s="93"/>
      <c r="I223" s="164"/>
      <c r="J223" s="164"/>
      <c r="K223" s="164"/>
      <c r="L223" s="164"/>
      <c r="M223" s="164"/>
      <c r="N223" s="164"/>
      <c r="O223" s="164"/>
      <c r="P223" s="164"/>
      <c r="Q223" s="164"/>
      <c r="R223" s="164"/>
      <c r="S223" s="164"/>
    </row>
    <row r="224" spans="1:19">
      <c r="A224" s="93"/>
      <c r="B224" s="93"/>
      <c r="C224" s="93"/>
      <c r="D224" s="93"/>
      <c r="E224" s="93"/>
      <c r="F224" s="93"/>
      <c r="G224" s="163"/>
      <c r="H224" s="93"/>
      <c r="I224" s="164"/>
      <c r="J224" s="164"/>
      <c r="K224" s="164"/>
      <c r="L224" s="164"/>
      <c r="M224" s="164"/>
      <c r="N224" s="164"/>
      <c r="O224" s="164"/>
      <c r="P224" s="164"/>
      <c r="Q224" s="164"/>
      <c r="R224" s="164"/>
      <c r="S224" s="164"/>
    </row>
    <row r="225" spans="1:19">
      <c r="A225" s="93"/>
      <c r="B225" s="93"/>
      <c r="C225" s="93"/>
      <c r="D225" s="93"/>
      <c r="E225" s="93"/>
      <c r="F225" s="93"/>
      <c r="G225" s="163"/>
      <c r="H225" s="93"/>
      <c r="I225" s="164"/>
      <c r="J225" s="164"/>
      <c r="K225" s="164"/>
      <c r="L225" s="164"/>
      <c r="M225" s="164"/>
      <c r="N225" s="164"/>
      <c r="O225" s="164"/>
      <c r="P225" s="164"/>
      <c r="Q225" s="164"/>
      <c r="R225" s="164"/>
      <c r="S225" s="164"/>
    </row>
    <row r="226" spans="1:19">
      <c r="A226" s="93"/>
      <c r="B226" s="93"/>
      <c r="C226" s="93"/>
      <c r="D226" s="93"/>
      <c r="E226" s="93"/>
      <c r="F226" s="93"/>
      <c r="G226" s="163"/>
      <c r="H226" s="93"/>
      <c r="I226" s="164"/>
      <c r="J226" s="164"/>
      <c r="K226" s="164"/>
      <c r="L226" s="164"/>
      <c r="M226" s="164"/>
      <c r="N226" s="164"/>
      <c r="O226" s="164"/>
      <c r="P226" s="164"/>
      <c r="Q226" s="164"/>
      <c r="R226" s="164"/>
      <c r="S226" s="164"/>
    </row>
    <row r="227" spans="1:19">
      <c r="A227" s="93"/>
      <c r="B227" s="93"/>
      <c r="C227" s="93"/>
      <c r="D227" s="93"/>
      <c r="E227" s="93"/>
      <c r="F227" s="93"/>
      <c r="G227" s="163"/>
      <c r="H227" s="93"/>
      <c r="I227" s="164"/>
      <c r="J227" s="164"/>
      <c r="K227" s="164"/>
      <c r="L227" s="164"/>
      <c r="M227" s="164"/>
      <c r="N227" s="164"/>
      <c r="O227" s="164"/>
      <c r="P227" s="164"/>
      <c r="Q227" s="164"/>
      <c r="R227" s="164"/>
      <c r="S227" s="164"/>
    </row>
    <row r="228" spans="1:19">
      <c r="A228" s="93"/>
      <c r="B228" s="93"/>
      <c r="C228" s="93"/>
      <c r="D228" s="93"/>
      <c r="E228" s="93"/>
      <c r="F228" s="93"/>
      <c r="G228" s="163"/>
      <c r="H228" s="93"/>
      <c r="I228" s="164"/>
      <c r="J228" s="164"/>
      <c r="K228" s="164"/>
      <c r="L228" s="164"/>
      <c r="M228" s="164"/>
      <c r="N228" s="164"/>
      <c r="O228" s="164"/>
      <c r="P228" s="164"/>
      <c r="Q228" s="164"/>
      <c r="R228" s="164"/>
      <c r="S228" s="164"/>
    </row>
    <row r="229" spans="1:19">
      <c r="A229" s="93"/>
      <c r="B229" s="93"/>
      <c r="C229" s="93"/>
      <c r="D229" s="93"/>
      <c r="E229" s="93"/>
      <c r="F229" s="93"/>
      <c r="G229" s="163"/>
      <c r="H229" s="93"/>
      <c r="I229" s="164"/>
      <c r="J229" s="164"/>
      <c r="K229" s="164"/>
      <c r="L229" s="164"/>
      <c r="M229" s="164"/>
      <c r="N229" s="164"/>
      <c r="O229" s="164"/>
      <c r="P229" s="164"/>
      <c r="Q229" s="164"/>
      <c r="R229" s="164"/>
      <c r="S229" s="164"/>
    </row>
    <row r="230" spans="1:19">
      <c r="A230" s="93"/>
      <c r="B230" s="93"/>
      <c r="C230" s="93"/>
      <c r="D230" s="93"/>
      <c r="E230" s="93"/>
      <c r="F230" s="93"/>
      <c r="G230" s="163"/>
      <c r="H230" s="93"/>
      <c r="I230" s="164"/>
      <c r="J230" s="164"/>
      <c r="K230" s="164"/>
      <c r="L230" s="164"/>
      <c r="M230" s="164"/>
      <c r="N230" s="164"/>
      <c r="O230" s="164"/>
      <c r="P230" s="164"/>
      <c r="Q230" s="164"/>
      <c r="R230" s="164"/>
      <c r="S230" s="164"/>
    </row>
    <row r="231" spans="1:19">
      <c r="A231" s="93"/>
      <c r="B231" s="93"/>
      <c r="C231" s="93"/>
      <c r="D231" s="93"/>
      <c r="E231" s="93"/>
      <c r="F231" s="93"/>
      <c r="G231" s="163"/>
      <c r="H231" s="93"/>
      <c r="I231" s="164"/>
      <c r="J231" s="164"/>
      <c r="K231" s="164"/>
      <c r="L231" s="164"/>
      <c r="M231" s="164"/>
      <c r="N231" s="164"/>
      <c r="O231" s="164"/>
      <c r="P231" s="164"/>
      <c r="Q231" s="164"/>
      <c r="R231" s="164"/>
      <c r="S231" s="164"/>
    </row>
    <row r="232" spans="1:19">
      <c r="A232" s="93"/>
      <c r="B232" s="93"/>
      <c r="C232" s="93"/>
      <c r="D232" s="93"/>
      <c r="E232" s="93"/>
      <c r="F232" s="93"/>
      <c r="G232" s="163"/>
      <c r="H232" s="93"/>
      <c r="I232" s="164"/>
      <c r="J232" s="164"/>
      <c r="K232" s="164"/>
      <c r="L232" s="164"/>
      <c r="M232" s="164"/>
      <c r="N232" s="164"/>
      <c r="O232" s="164"/>
      <c r="P232" s="164"/>
      <c r="Q232" s="164"/>
      <c r="R232" s="164"/>
      <c r="S232" s="164"/>
    </row>
    <row r="233" spans="1:19">
      <c r="A233" s="93"/>
      <c r="B233" s="93"/>
      <c r="C233" s="93"/>
      <c r="D233" s="93"/>
      <c r="E233" s="93"/>
      <c r="F233" s="93"/>
      <c r="G233" s="163"/>
      <c r="H233" s="93"/>
      <c r="I233" s="164"/>
      <c r="J233" s="164"/>
      <c r="K233" s="164"/>
      <c r="L233" s="164"/>
      <c r="M233" s="164"/>
      <c r="N233" s="164"/>
      <c r="O233" s="164"/>
      <c r="P233" s="164"/>
      <c r="Q233" s="164"/>
      <c r="R233" s="164"/>
      <c r="S233" s="164"/>
    </row>
    <row r="234" spans="1:19">
      <c r="A234" s="93"/>
      <c r="B234" s="93"/>
      <c r="C234" s="93"/>
      <c r="D234" s="93"/>
      <c r="E234" s="93"/>
      <c r="F234" s="93"/>
      <c r="G234" s="163"/>
      <c r="H234" s="93"/>
      <c r="I234" s="164"/>
      <c r="J234" s="164"/>
      <c r="K234" s="164"/>
      <c r="L234" s="164"/>
      <c r="M234" s="164"/>
      <c r="N234" s="164"/>
      <c r="O234" s="164"/>
      <c r="P234" s="164"/>
      <c r="Q234" s="164"/>
      <c r="R234" s="164"/>
      <c r="S234" s="164"/>
    </row>
    <row r="235" spans="1:19">
      <c r="A235" s="93"/>
      <c r="B235" s="93"/>
      <c r="C235" s="93"/>
      <c r="D235" s="93"/>
      <c r="E235" s="93"/>
      <c r="F235" s="93"/>
      <c r="G235" s="163"/>
      <c r="H235" s="93"/>
      <c r="I235" s="164"/>
      <c r="J235" s="164"/>
      <c r="K235" s="164"/>
      <c r="L235" s="164"/>
      <c r="M235" s="164"/>
      <c r="N235" s="164"/>
      <c r="O235" s="164"/>
      <c r="P235" s="164"/>
      <c r="Q235" s="164"/>
      <c r="R235" s="164"/>
      <c r="S235" s="164"/>
    </row>
    <row r="236" spans="1:19">
      <c r="A236" s="93"/>
      <c r="B236" s="93"/>
      <c r="C236" s="93"/>
      <c r="D236" s="93"/>
      <c r="E236" s="93"/>
      <c r="F236" s="93"/>
      <c r="G236" s="163"/>
      <c r="H236" s="93"/>
      <c r="I236" s="164"/>
      <c r="J236" s="164"/>
      <c r="K236" s="164"/>
      <c r="L236" s="164"/>
      <c r="M236" s="164"/>
      <c r="N236" s="164"/>
      <c r="O236" s="164"/>
      <c r="P236" s="164"/>
      <c r="Q236" s="164"/>
      <c r="R236" s="164"/>
      <c r="S236" s="164"/>
    </row>
    <row r="237" spans="1:19">
      <c r="A237" s="93"/>
      <c r="B237" s="93"/>
      <c r="C237" s="93"/>
      <c r="D237" s="93"/>
      <c r="E237" s="93"/>
      <c r="F237" s="93"/>
      <c r="G237" s="163"/>
      <c r="H237" s="93"/>
      <c r="I237" s="164"/>
      <c r="J237" s="164"/>
      <c r="K237" s="164"/>
      <c r="L237" s="164"/>
      <c r="M237" s="164"/>
      <c r="N237" s="164"/>
      <c r="O237" s="164"/>
      <c r="P237" s="164"/>
      <c r="Q237" s="164"/>
      <c r="R237" s="164"/>
      <c r="S237" s="164"/>
    </row>
    <row r="238" spans="1:19">
      <c r="A238" s="93"/>
      <c r="B238" s="93"/>
      <c r="C238" s="93"/>
      <c r="D238" s="93"/>
      <c r="E238" s="93"/>
      <c r="F238" s="93"/>
      <c r="G238" s="163"/>
      <c r="H238" s="93"/>
      <c r="I238" s="164"/>
      <c r="J238" s="164"/>
      <c r="K238" s="164"/>
      <c r="L238" s="164"/>
      <c r="M238" s="164"/>
      <c r="N238" s="164"/>
      <c r="O238" s="164"/>
      <c r="P238" s="164"/>
      <c r="Q238" s="164"/>
      <c r="R238" s="164"/>
      <c r="S238" s="164"/>
    </row>
    <row r="239" spans="1:19">
      <c r="A239" s="93"/>
      <c r="B239" s="93"/>
      <c r="C239" s="93"/>
      <c r="D239" s="93"/>
      <c r="E239" s="93"/>
      <c r="F239" s="93"/>
      <c r="G239" s="163"/>
      <c r="H239" s="93"/>
      <c r="I239" s="164"/>
      <c r="J239" s="164"/>
      <c r="K239" s="164"/>
      <c r="L239" s="164"/>
      <c r="M239" s="164"/>
      <c r="N239" s="164"/>
      <c r="O239" s="164"/>
      <c r="P239" s="164"/>
      <c r="Q239" s="164"/>
      <c r="R239" s="164"/>
      <c r="S239" s="164"/>
    </row>
    <row r="240" spans="1:19">
      <c r="A240" s="93"/>
      <c r="B240" s="93"/>
      <c r="C240" s="93"/>
      <c r="D240" s="93"/>
      <c r="E240" s="93"/>
      <c r="F240" s="93"/>
      <c r="G240" s="163"/>
      <c r="H240" s="93"/>
      <c r="I240" s="164"/>
      <c r="J240" s="164"/>
      <c r="K240" s="164"/>
      <c r="L240" s="164"/>
      <c r="M240" s="164"/>
      <c r="N240" s="164"/>
      <c r="O240" s="164"/>
      <c r="P240" s="164"/>
      <c r="Q240" s="164"/>
      <c r="R240" s="164"/>
      <c r="S240" s="164"/>
    </row>
    <row r="241" spans="1:19">
      <c r="A241" s="93"/>
      <c r="B241" s="93"/>
      <c r="C241" s="93"/>
      <c r="D241" s="93"/>
      <c r="E241" s="93"/>
      <c r="F241" s="93"/>
      <c r="G241" s="163"/>
      <c r="H241" s="93"/>
      <c r="I241" s="164"/>
      <c r="J241" s="164"/>
      <c r="K241" s="164"/>
      <c r="L241" s="164"/>
      <c r="M241" s="164"/>
      <c r="N241" s="164"/>
      <c r="O241" s="164"/>
      <c r="P241" s="164"/>
      <c r="Q241" s="164"/>
      <c r="R241" s="164"/>
      <c r="S241" s="164"/>
    </row>
    <row r="242" spans="1:19">
      <c r="A242" s="93"/>
      <c r="B242" s="93"/>
      <c r="C242" s="93"/>
      <c r="D242" s="93"/>
      <c r="E242" s="93"/>
      <c r="F242" s="93"/>
      <c r="G242" s="163"/>
      <c r="H242" s="93"/>
      <c r="I242" s="164"/>
      <c r="J242" s="164"/>
      <c r="K242" s="164"/>
      <c r="L242" s="164"/>
      <c r="M242" s="164"/>
      <c r="N242" s="164"/>
      <c r="O242" s="164"/>
      <c r="P242" s="164"/>
      <c r="Q242" s="164"/>
      <c r="R242" s="164"/>
      <c r="S242" s="164"/>
    </row>
    <row r="243" spans="1:19">
      <c r="A243" s="93"/>
      <c r="B243" s="93"/>
      <c r="C243" s="93"/>
      <c r="D243" s="93"/>
      <c r="E243" s="93"/>
      <c r="F243" s="93"/>
      <c r="G243" s="163"/>
      <c r="H243" s="93"/>
      <c r="I243" s="164"/>
      <c r="J243" s="164"/>
      <c r="K243" s="164"/>
      <c r="L243" s="164"/>
      <c r="M243" s="164"/>
      <c r="N243" s="164"/>
      <c r="O243" s="164"/>
      <c r="P243" s="164"/>
      <c r="Q243" s="164"/>
      <c r="R243" s="164"/>
      <c r="S243" s="164"/>
    </row>
    <row r="244" spans="1:19">
      <c r="A244" s="93"/>
      <c r="B244" s="93"/>
      <c r="C244" s="93"/>
      <c r="D244" s="93"/>
      <c r="E244" s="93"/>
      <c r="F244" s="93"/>
      <c r="G244" s="163"/>
      <c r="H244" s="93"/>
      <c r="I244" s="164"/>
      <c r="J244" s="164"/>
      <c r="K244" s="164"/>
      <c r="L244" s="164"/>
      <c r="M244" s="164"/>
      <c r="N244" s="164"/>
      <c r="O244" s="164"/>
      <c r="P244" s="164"/>
      <c r="Q244" s="164"/>
      <c r="R244" s="164"/>
      <c r="S244" s="164"/>
    </row>
    <row r="245" spans="1:19">
      <c r="A245" s="93"/>
      <c r="B245" s="93"/>
      <c r="C245" s="93"/>
      <c r="D245" s="93"/>
      <c r="E245" s="93"/>
      <c r="F245" s="93"/>
      <c r="G245" s="163"/>
      <c r="H245" s="93"/>
      <c r="I245" s="164"/>
      <c r="J245" s="164"/>
      <c r="K245" s="164"/>
      <c r="L245" s="164"/>
      <c r="M245" s="164"/>
      <c r="N245" s="164"/>
      <c r="O245" s="164"/>
      <c r="P245" s="164"/>
      <c r="Q245" s="164"/>
      <c r="R245" s="164"/>
      <c r="S245" s="164"/>
    </row>
    <row r="246" spans="1:19">
      <c r="A246" s="93"/>
      <c r="B246" s="93"/>
      <c r="C246" s="93"/>
      <c r="D246" s="93"/>
      <c r="E246" s="93"/>
      <c r="F246" s="93"/>
      <c r="G246" s="163"/>
      <c r="H246" s="93"/>
      <c r="I246" s="164"/>
      <c r="J246" s="164"/>
      <c r="K246" s="164"/>
      <c r="L246" s="164"/>
      <c r="M246" s="164"/>
      <c r="N246" s="164"/>
      <c r="O246" s="164"/>
      <c r="P246" s="164"/>
      <c r="Q246" s="164"/>
      <c r="R246" s="164"/>
      <c r="S246" s="164"/>
    </row>
    <row r="247" spans="1:19">
      <c r="A247" s="93"/>
      <c r="B247" s="93"/>
      <c r="C247" s="93"/>
      <c r="D247" s="93"/>
      <c r="E247" s="93"/>
      <c r="F247" s="93"/>
      <c r="G247" s="163"/>
      <c r="H247" s="93"/>
      <c r="I247" s="164"/>
      <c r="J247" s="164"/>
      <c r="K247" s="164"/>
      <c r="L247" s="164"/>
      <c r="M247" s="164"/>
      <c r="N247" s="164"/>
      <c r="O247" s="164"/>
      <c r="P247" s="164"/>
      <c r="Q247" s="164"/>
      <c r="R247" s="164"/>
      <c r="S247" s="164"/>
    </row>
    <row r="248" spans="1:19">
      <c r="A248" s="93"/>
      <c r="B248" s="93"/>
      <c r="C248" s="93"/>
      <c r="D248" s="93"/>
      <c r="E248" s="93"/>
      <c r="F248" s="93"/>
      <c r="G248" s="163"/>
      <c r="H248" s="93"/>
      <c r="I248" s="164"/>
      <c r="J248" s="164"/>
      <c r="K248" s="164"/>
      <c r="L248" s="164"/>
      <c r="M248" s="164"/>
      <c r="N248" s="164"/>
      <c r="O248" s="164"/>
      <c r="P248" s="164"/>
      <c r="Q248" s="164"/>
      <c r="R248" s="164"/>
      <c r="S248" s="164"/>
    </row>
    <row r="249" spans="1:19">
      <c r="A249" s="93"/>
      <c r="B249" s="93"/>
      <c r="C249" s="93"/>
      <c r="D249" s="93"/>
      <c r="E249" s="93"/>
      <c r="F249" s="93"/>
      <c r="G249" s="163"/>
      <c r="H249" s="93"/>
      <c r="I249" s="164"/>
      <c r="J249" s="164"/>
      <c r="K249" s="164"/>
      <c r="L249" s="164"/>
      <c r="M249" s="164"/>
      <c r="N249" s="164"/>
      <c r="O249" s="164"/>
      <c r="P249" s="164"/>
      <c r="Q249" s="164"/>
      <c r="R249" s="164"/>
      <c r="S249" s="164"/>
    </row>
    <row r="250" spans="1:19">
      <c r="A250" s="93"/>
      <c r="B250" s="93"/>
      <c r="C250" s="93"/>
      <c r="D250" s="93"/>
      <c r="E250" s="93"/>
      <c r="F250" s="93"/>
      <c r="G250" s="163"/>
      <c r="H250" s="93"/>
      <c r="I250" s="164"/>
      <c r="J250" s="164"/>
      <c r="K250" s="164"/>
      <c r="L250" s="164"/>
      <c r="M250" s="164"/>
      <c r="N250" s="164"/>
      <c r="O250" s="164"/>
      <c r="P250" s="164"/>
      <c r="Q250" s="164"/>
      <c r="R250" s="164"/>
      <c r="S250" s="164"/>
    </row>
    <row r="251" spans="1:19">
      <c r="A251" s="93"/>
      <c r="B251" s="93"/>
      <c r="C251" s="93"/>
      <c r="D251" s="93"/>
      <c r="E251" s="93"/>
      <c r="F251" s="93"/>
      <c r="G251" s="163"/>
      <c r="H251" s="93"/>
      <c r="I251" s="164"/>
      <c r="J251" s="164"/>
      <c r="K251" s="164"/>
      <c r="L251" s="164"/>
      <c r="M251" s="164"/>
      <c r="N251" s="164"/>
      <c r="O251" s="164"/>
      <c r="P251" s="164"/>
      <c r="Q251" s="164"/>
      <c r="R251" s="164"/>
      <c r="S251" s="164"/>
    </row>
    <row r="252" spans="1:19">
      <c r="A252" s="93"/>
      <c r="B252" s="93"/>
      <c r="C252" s="93"/>
      <c r="D252" s="93"/>
      <c r="E252" s="93"/>
      <c r="F252" s="93"/>
      <c r="G252" s="163"/>
      <c r="H252" s="93"/>
      <c r="I252" s="164"/>
      <c r="J252" s="164"/>
      <c r="K252" s="164"/>
      <c r="L252" s="164"/>
      <c r="M252" s="164"/>
      <c r="N252" s="164"/>
      <c r="O252" s="164"/>
      <c r="P252" s="164"/>
      <c r="Q252" s="164"/>
      <c r="R252" s="164"/>
      <c r="S252" s="164"/>
    </row>
    <row r="253" spans="1:19">
      <c r="A253" s="93"/>
      <c r="B253" s="93"/>
      <c r="C253" s="93"/>
      <c r="D253" s="93"/>
      <c r="E253" s="93"/>
      <c r="F253" s="93"/>
      <c r="G253" s="163"/>
      <c r="H253" s="93"/>
      <c r="I253" s="164"/>
      <c r="J253" s="164"/>
      <c r="K253" s="164"/>
      <c r="L253" s="164"/>
      <c r="M253" s="164"/>
      <c r="N253" s="164"/>
      <c r="O253" s="164"/>
      <c r="P253" s="164"/>
      <c r="Q253" s="164"/>
      <c r="R253" s="164"/>
      <c r="S253" s="164"/>
    </row>
    <row r="254" spans="1:19">
      <c r="A254" s="93"/>
      <c r="B254" s="93"/>
      <c r="C254" s="93"/>
      <c r="D254" s="93"/>
      <c r="E254" s="93"/>
      <c r="F254" s="93"/>
      <c r="G254" s="163"/>
      <c r="H254" s="93"/>
      <c r="I254" s="164"/>
      <c r="J254" s="164"/>
      <c r="K254" s="164"/>
      <c r="L254" s="164"/>
      <c r="M254" s="164"/>
      <c r="N254" s="164"/>
      <c r="O254" s="164"/>
      <c r="P254" s="164"/>
      <c r="Q254" s="164"/>
      <c r="R254" s="164"/>
      <c r="S254" s="164"/>
    </row>
    <row r="255" spans="1:19">
      <c r="A255" s="93"/>
      <c r="B255" s="93"/>
      <c r="C255" s="93"/>
      <c r="D255" s="93"/>
      <c r="E255" s="93"/>
      <c r="F255" s="93"/>
      <c r="G255" s="163"/>
      <c r="H255" s="93"/>
      <c r="I255" s="164"/>
      <c r="J255" s="164"/>
      <c r="K255" s="164"/>
      <c r="L255" s="164"/>
      <c r="M255" s="164"/>
      <c r="N255" s="164"/>
      <c r="O255" s="164"/>
      <c r="P255" s="164"/>
      <c r="Q255" s="164"/>
      <c r="R255" s="164"/>
      <c r="S255" s="164"/>
    </row>
    <row r="256" spans="1:19">
      <c r="A256" s="93"/>
      <c r="B256" s="93"/>
      <c r="C256" s="93"/>
      <c r="D256" s="93"/>
      <c r="E256" s="93"/>
      <c r="F256" s="93"/>
      <c r="G256" s="163"/>
      <c r="H256" s="93"/>
      <c r="I256" s="164"/>
      <c r="J256" s="164"/>
      <c r="K256" s="164"/>
      <c r="L256" s="164"/>
      <c r="M256" s="164"/>
      <c r="N256" s="164"/>
      <c r="O256" s="164"/>
      <c r="P256" s="164"/>
      <c r="Q256" s="164"/>
      <c r="R256" s="164"/>
      <c r="S256" s="164"/>
    </row>
    <row r="257" spans="1:19">
      <c r="A257" s="93"/>
      <c r="B257" s="93"/>
      <c r="C257" s="93"/>
      <c r="D257" s="93"/>
      <c r="E257" s="93"/>
      <c r="F257" s="93"/>
      <c r="G257" s="163"/>
      <c r="H257" s="93"/>
      <c r="I257" s="164"/>
      <c r="J257" s="164"/>
      <c r="K257" s="164"/>
      <c r="L257" s="164"/>
      <c r="M257" s="164"/>
      <c r="N257" s="164"/>
      <c r="O257" s="164"/>
      <c r="P257" s="164"/>
      <c r="Q257" s="164"/>
      <c r="R257" s="164"/>
      <c r="S257" s="164"/>
    </row>
    <row r="258" spans="1:19">
      <c r="A258" s="93"/>
      <c r="B258" s="93"/>
      <c r="C258" s="93"/>
      <c r="D258" s="93"/>
      <c r="E258" s="93"/>
      <c r="F258" s="93"/>
      <c r="G258" s="163"/>
      <c r="H258" s="93"/>
      <c r="I258" s="164"/>
      <c r="J258" s="164"/>
      <c r="K258" s="164"/>
      <c r="L258" s="164"/>
      <c r="M258" s="164"/>
      <c r="N258" s="164"/>
      <c r="O258" s="164"/>
      <c r="P258" s="164"/>
      <c r="Q258" s="164"/>
      <c r="R258" s="164"/>
      <c r="S258" s="164"/>
    </row>
    <row r="259" spans="1:19">
      <c r="A259" s="93"/>
      <c r="B259" s="93"/>
      <c r="C259" s="93"/>
      <c r="D259" s="93"/>
      <c r="E259" s="93"/>
      <c r="F259" s="93"/>
      <c r="G259" s="163"/>
      <c r="H259" s="93"/>
      <c r="I259" s="164"/>
      <c r="J259" s="164"/>
      <c r="K259" s="164"/>
      <c r="L259" s="164"/>
      <c r="M259" s="164"/>
      <c r="N259" s="164"/>
      <c r="O259" s="164"/>
      <c r="P259" s="164"/>
      <c r="Q259" s="164"/>
      <c r="R259" s="164"/>
      <c r="S259" s="164"/>
    </row>
    <row r="260" spans="1:19">
      <c r="A260" s="93"/>
      <c r="B260" s="93"/>
      <c r="C260" s="93"/>
      <c r="D260" s="93"/>
      <c r="E260" s="93"/>
      <c r="F260" s="93"/>
      <c r="G260" s="163"/>
      <c r="H260" s="93"/>
      <c r="I260" s="164"/>
      <c r="J260" s="164"/>
      <c r="K260" s="164"/>
      <c r="L260" s="164"/>
      <c r="M260" s="164"/>
      <c r="N260" s="164"/>
      <c r="O260" s="164"/>
      <c r="P260" s="164"/>
      <c r="Q260" s="164"/>
      <c r="R260" s="164"/>
      <c r="S260" s="164"/>
    </row>
    <row r="261" spans="1:19">
      <c r="A261" s="93"/>
      <c r="B261" s="93"/>
      <c r="C261" s="93"/>
      <c r="D261" s="93"/>
      <c r="E261" s="93"/>
      <c r="F261" s="93"/>
      <c r="G261" s="163"/>
      <c r="H261" s="93"/>
      <c r="I261" s="164"/>
      <c r="J261" s="164"/>
      <c r="K261" s="164"/>
      <c r="L261" s="164"/>
      <c r="M261" s="164"/>
      <c r="N261" s="164"/>
      <c r="O261" s="164"/>
      <c r="P261" s="164"/>
      <c r="Q261" s="164"/>
      <c r="R261" s="164"/>
      <c r="S261" s="164"/>
    </row>
    <row r="262" spans="1:19">
      <c r="A262" s="93"/>
      <c r="B262" s="93"/>
      <c r="C262" s="93"/>
      <c r="D262" s="93"/>
      <c r="E262" s="93"/>
      <c r="F262" s="93"/>
      <c r="G262" s="163"/>
      <c r="H262" s="93"/>
      <c r="I262" s="164"/>
      <c r="J262" s="164"/>
      <c r="K262" s="164"/>
      <c r="L262" s="164"/>
      <c r="M262" s="164"/>
      <c r="N262" s="164"/>
      <c r="O262" s="164"/>
      <c r="P262" s="164"/>
      <c r="Q262" s="164"/>
      <c r="R262" s="164"/>
      <c r="S262" s="164"/>
    </row>
    <row r="263" spans="1:19">
      <c r="A263" s="93"/>
      <c r="B263" s="93"/>
      <c r="C263" s="93"/>
      <c r="D263" s="93"/>
      <c r="E263" s="93"/>
      <c r="F263" s="93"/>
      <c r="G263" s="163"/>
      <c r="H263" s="93"/>
      <c r="I263" s="164"/>
      <c r="J263" s="164"/>
      <c r="K263" s="164"/>
      <c r="L263" s="164"/>
      <c r="M263" s="164"/>
      <c r="N263" s="164"/>
      <c r="O263" s="164"/>
      <c r="P263" s="164"/>
      <c r="Q263" s="164"/>
      <c r="R263" s="164"/>
      <c r="S263" s="164"/>
    </row>
    <row r="264" spans="1:19">
      <c r="A264" s="93"/>
      <c r="B264" s="93"/>
      <c r="C264" s="93"/>
      <c r="D264" s="93"/>
      <c r="E264" s="93"/>
      <c r="F264" s="93"/>
      <c r="G264" s="163"/>
      <c r="H264" s="93"/>
      <c r="I264" s="164"/>
      <c r="J264" s="164"/>
      <c r="K264" s="164"/>
      <c r="L264" s="164"/>
      <c r="M264" s="164"/>
      <c r="N264" s="164"/>
      <c r="O264" s="164"/>
      <c r="P264" s="164"/>
      <c r="Q264" s="164"/>
      <c r="R264" s="164"/>
      <c r="S264" s="164"/>
    </row>
    <row r="265" spans="1:19">
      <c r="A265" s="93"/>
      <c r="B265" s="93"/>
      <c r="C265" s="93"/>
      <c r="D265" s="93"/>
      <c r="E265" s="93"/>
      <c r="F265" s="93"/>
      <c r="G265" s="163"/>
      <c r="H265" s="93"/>
      <c r="I265" s="164"/>
      <c r="J265" s="164"/>
      <c r="K265" s="164"/>
      <c r="L265" s="164"/>
      <c r="M265" s="164"/>
      <c r="N265" s="164"/>
      <c r="O265" s="164"/>
      <c r="P265" s="164"/>
      <c r="Q265" s="164"/>
      <c r="R265" s="164"/>
      <c r="S265" s="164"/>
    </row>
    <row r="266" spans="1:19">
      <c r="A266" s="93"/>
      <c r="B266" s="93"/>
      <c r="C266" s="93"/>
      <c r="D266" s="93"/>
      <c r="E266" s="93"/>
      <c r="F266" s="93"/>
      <c r="G266" s="163"/>
      <c r="H266" s="93"/>
      <c r="I266" s="164"/>
      <c r="J266" s="164"/>
      <c r="K266" s="164"/>
      <c r="L266" s="164"/>
      <c r="M266" s="164"/>
      <c r="N266" s="164"/>
      <c r="O266" s="164"/>
      <c r="P266" s="164"/>
      <c r="Q266" s="164"/>
      <c r="R266" s="164"/>
      <c r="S266" s="164"/>
    </row>
    <row r="267" spans="1:19">
      <c r="A267" s="93"/>
      <c r="B267" s="93"/>
      <c r="C267" s="93"/>
      <c r="D267" s="93"/>
      <c r="E267" s="93"/>
      <c r="F267" s="93"/>
      <c r="G267" s="163"/>
      <c r="H267" s="93"/>
      <c r="I267" s="164"/>
      <c r="J267" s="164"/>
      <c r="K267" s="164"/>
      <c r="L267" s="164"/>
      <c r="M267" s="164"/>
      <c r="N267" s="164"/>
      <c r="O267" s="164"/>
      <c r="P267" s="164"/>
      <c r="Q267" s="164"/>
      <c r="R267" s="164"/>
      <c r="S267" s="164"/>
    </row>
    <row r="268" spans="1:19">
      <c r="A268" s="93"/>
      <c r="B268" s="93"/>
      <c r="C268" s="93"/>
      <c r="D268" s="93"/>
      <c r="E268" s="93"/>
      <c r="F268" s="93"/>
      <c r="G268" s="163"/>
      <c r="H268" s="93"/>
      <c r="I268" s="164"/>
      <c r="J268" s="164"/>
      <c r="K268" s="164"/>
      <c r="L268" s="164"/>
      <c r="M268" s="164"/>
      <c r="N268" s="164"/>
      <c r="O268" s="164"/>
      <c r="P268" s="164"/>
      <c r="Q268" s="164"/>
      <c r="R268" s="164"/>
      <c r="S268" s="164"/>
    </row>
    <row r="269" spans="1:19">
      <c r="A269" s="93"/>
      <c r="B269" s="93"/>
      <c r="C269" s="93"/>
      <c r="D269" s="93"/>
      <c r="E269" s="93"/>
      <c r="F269" s="93"/>
      <c r="G269" s="163"/>
      <c r="H269" s="93"/>
      <c r="I269" s="164"/>
      <c r="J269" s="164"/>
      <c r="K269" s="164"/>
      <c r="L269" s="164"/>
      <c r="M269" s="164"/>
      <c r="N269" s="164"/>
      <c r="O269" s="164"/>
      <c r="P269" s="164"/>
      <c r="Q269" s="164"/>
      <c r="R269" s="164"/>
      <c r="S269" s="164"/>
    </row>
    <row r="270" spans="1:19">
      <c r="A270" s="93"/>
      <c r="B270" s="93"/>
      <c r="C270" s="93"/>
      <c r="D270" s="93"/>
      <c r="E270" s="93"/>
      <c r="F270" s="93"/>
      <c r="G270" s="163"/>
      <c r="H270" s="93"/>
      <c r="I270" s="164"/>
      <c r="J270" s="164"/>
      <c r="K270" s="164"/>
      <c r="L270" s="164"/>
      <c r="M270" s="164"/>
      <c r="N270" s="164"/>
      <c r="O270" s="164"/>
      <c r="P270" s="164"/>
      <c r="Q270" s="164"/>
      <c r="R270" s="164"/>
      <c r="S270" s="164"/>
    </row>
    <row r="271" spans="1:19">
      <c r="A271" s="93"/>
      <c r="B271" s="93"/>
      <c r="C271" s="93"/>
      <c r="D271" s="93"/>
      <c r="E271" s="93"/>
      <c r="F271" s="93"/>
      <c r="G271" s="163"/>
      <c r="H271" s="93"/>
      <c r="I271" s="164"/>
      <c r="J271" s="164"/>
      <c r="K271" s="164"/>
      <c r="L271" s="164"/>
      <c r="M271" s="164"/>
      <c r="N271" s="164"/>
      <c r="O271" s="164"/>
      <c r="P271" s="164"/>
      <c r="Q271" s="164"/>
      <c r="R271" s="164"/>
      <c r="S271" s="164"/>
    </row>
    <row r="272" spans="1:19">
      <c r="A272" s="93"/>
      <c r="B272" s="93"/>
      <c r="C272" s="93"/>
      <c r="D272" s="93"/>
      <c r="E272" s="93"/>
      <c r="F272" s="93"/>
      <c r="G272" s="163"/>
      <c r="H272" s="93"/>
      <c r="I272" s="164"/>
      <c r="J272" s="164"/>
      <c r="K272" s="164"/>
      <c r="L272" s="164"/>
      <c r="M272" s="164"/>
      <c r="N272" s="164"/>
      <c r="O272" s="164"/>
      <c r="P272" s="164"/>
      <c r="Q272" s="164"/>
      <c r="R272" s="164"/>
      <c r="S272" s="164"/>
    </row>
    <row r="273" spans="1:19">
      <c r="A273" s="93"/>
      <c r="B273" s="93"/>
      <c r="C273" s="93"/>
      <c r="D273" s="93"/>
      <c r="E273" s="93"/>
      <c r="F273" s="93"/>
      <c r="G273" s="163"/>
      <c r="H273" s="93"/>
      <c r="I273" s="164"/>
      <c r="J273" s="164"/>
      <c r="K273" s="164"/>
      <c r="L273" s="164"/>
      <c r="M273" s="164"/>
      <c r="N273" s="164"/>
      <c r="O273" s="164"/>
      <c r="P273" s="164"/>
      <c r="Q273" s="164"/>
      <c r="R273" s="164"/>
      <c r="S273" s="164"/>
    </row>
    <row r="274" spans="1:19">
      <c r="A274" s="93"/>
      <c r="B274" s="93"/>
      <c r="C274" s="93"/>
      <c r="D274" s="93"/>
      <c r="E274" s="93"/>
      <c r="F274" s="93"/>
      <c r="G274" s="163"/>
      <c r="H274" s="93"/>
      <c r="I274" s="164"/>
      <c r="J274" s="164"/>
      <c r="K274" s="164"/>
      <c r="L274" s="164"/>
      <c r="M274" s="164"/>
      <c r="N274" s="164"/>
      <c r="O274" s="164"/>
      <c r="P274" s="164"/>
      <c r="Q274" s="164"/>
      <c r="R274" s="164"/>
      <c r="S274" s="164"/>
    </row>
    <row r="275" spans="1:19">
      <c r="A275" s="93"/>
      <c r="B275" s="93"/>
      <c r="C275" s="93"/>
      <c r="D275" s="93"/>
      <c r="E275" s="93"/>
      <c r="F275" s="93"/>
      <c r="G275" s="163"/>
      <c r="H275" s="93"/>
      <c r="I275" s="164"/>
      <c r="J275" s="164"/>
      <c r="K275" s="164"/>
      <c r="L275" s="164"/>
      <c r="M275" s="164"/>
      <c r="N275" s="164"/>
      <c r="O275" s="164"/>
      <c r="P275" s="164"/>
      <c r="Q275" s="164"/>
      <c r="R275" s="164"/>
      <c r="S275" s="164"/>
    </row>
    <row r="276" spans="1:19">
      <c r="A276" s="93"/>
      <c r="B276" s="93"/>
      <c r="C276" s="93"/>
      <c r="D276" s="93"/>
      <c r="E276" s="93"/>
      <c r="F276" s="93"/>
      <c r="G276" s="163"/>
      <c r="H276" s="93"/>
      <c r="I276" s="164"/>
      <c r="J276" s="164"/>
      <c r="K276" s="164"/>
      <c r="L276" s="164"/>
      <c r="M276" s="164"/>
      <c r="N276" s="164"/>
      <c r="O276" s="164"/>
      <c r="P276" s="164"/>
      <c r="Q276" s="164"/>
      <c r="R276" s="164"/>
      <c r="S276" s="164"/>
    </row>
    <row r="277" spans="1:19">
      <c r="A277" s="93"/>
      <c r="B277" s="93"/>
      <c r="C277" s="93"/>
      <c r="D277" s="93"/>
      <c r="E277" s="93"/>
      <c r="F277" s="93"/>
      <c r="G277" s="163"/>
      <c r="H277" s="93"/>
      <c r="I277" s="164"/>
      <c r="J277" s="164"/>
      <c r="K277" s="164"/>
      <c r="L277" s="164"/>
      <c r="M277" s="164"/>
      <c r="N277" s="164"/>
      <c r="O277" s="164"/>
      <c r="P277" s="164"/>
      <c r="Q277" s="164"/>
      <c r="R277" s="164"/>
      <c r="S277" s="164"/>
    </row>
    <row r="278" spans="1:19">
      <c r="A278" s="93"/>
      <c r="B278" s="93"/>
      <c r="C278" s="93"/>
      <c r="D278" s="93"/>
      <c r="E278" s="93"/>
      <c r="F278" s="93"/>
      <c r="G278" s="163"/>
      <c r="H278" s="93"/>
      <c r="I278" s="164"/>
      <c r="J278" s="164"/>
      <c r="K278" s="164"/>
      <c r="L278" s="164"/>
      <c r="M278" s="164"/>
      <c r="N278" s="164"/>
      <c r="O278" s="164"/>
      <c r="P278" s="164"/>
      <c r="Q278" s="164"/>
      <c r="R278" s="164"/>
      <c r="S278" s="164"/>
    </row>
    <row r="279" spans="1:19">
      <c r="A279" s="93"/>
      <c r="B279" s="93"/>
      <c r="C279" s="93"/>
      <c r="D279" s="93"/>
      <c r="E279" s="93"/>
      <c r="F279" s="93"/>
      <c r="G279" s="163"/>
      <c r="H279" s="93"/>
      <c r="I279" s="164"/>
      <c r="J279" s="164"/>
      <c r="K279" s="164"/>
      <c r="L279" s="164"/>
      <c r="M279" s="164"/>
      <c r="N279" s="164"/>
      <c r="O279" s="31"/>
      <c r="P279" s="31"/>
      <c r="Q279" s="164"/>
      <c r="R279" s="164"/>
      <c r="S279" s="164"/>
    </row>
    <row r="280" spans="1:19">
      <c r="A280" s="93"/>
      <c r="B280" s="93"/>
      <c r="C280" s="93"/>
      <c r="D280" s="93"/>
      <c r="E280" s="93"/>
      <c r="F280" s="93"/>
      <c r="G280" s="163"/>
      <c r="H280" s="93"/>
      <c r="I280" s="164"/>
      <c r="J280" s="164"/>
      <c r="K280" s="164"/>
      <c r="L280" s="164"/>
      <c r="M280" s="164"/>
      <c r="N280" s="164"/>
      <c r="O280" s="31"/>
      <c r="P280" s="31"/>
      <c r="Q280" s="164"/>
      <c r="R280" s="164"/>
      <c r="S280" s="164"/>
    </row>
    <row r="281" spans="1:19">
      <c r="A281" s="93"/>
      <c r="B281" s="93"/>
      <c r="C281" s="93"/>
      <c r="D281" s="93"/>
      <c r="E281" s="93"/>
      <c r="F281" s="93"/>
      <c r="G281" s="163"/>
      <c r="H281" s="93"/>
      <c r="I281" s="164"/>
      <c r="J281" s="164"/>
      <c r="K281" s="164"/>
      <c r="L281" s="164"/>
      <c r="M281" s="164"/>
      <c r="N281" s="164"/>
      <c r="O281" s="31"/>
      <c r="P281" s="31"/>
      <c r="Q281" s="164"/>
      <c r="R281" s="164"/>
      <c r="S281" s="164"/>
    </row>
  </sheetData>
  <mergeCells count="18">
    <mergeCell ref="Q21:R21"/>
    <mergeCell ref="M3:N3"/>
    <mergeCell ref="Q22:R22"/>
    <mergeCell ref="A1:T1"/>
    <mergeCell ref="J3:K3"/>
    <mergeCell ref="O3:P3"/>
    <mergeCell ref="Q3:R3"/>
    <mergeCell ref="S3:S4"/>
    <mergeCell ref="H3:H4"/>
    <mergeCell ref="I3:I4"/>
    <mergeCell ref="F3:F4"/>
    <mergeCell ref="G3:G4"/>
    <mergeCell ref="A3:A4"/>
    <mergeCell ref="B3:B4"/>
    <mergeCell ref="C3:C4"/>
    <mergeCell ref="D3:D4"/>
    <mergeCell ref="E3:E4"/>
    <mergeCell ref="L3:L4"/>
  </mergeCells>
  <pageMargins left="0.23622047244094491" right="0.23622047244094491" top="0.74803149606299213" bottom="0.74803149606299213" header="0.31496062992125984" footer="0.31496062992125984"/>
  <pageSetup paperSize="8" scale="45" fitToHeight="0" orientation="landscape" horizontalDpi="4294967292"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Podsumowanie</vt:lpstr>
      <vt:lpstr>SW dolnoślaskiego</vt:lpstr>
      <vt:lpstr>SW kujawsko-pomorskiego</vt:lpstr>
      <vt:lpstr>SW lubelskiego</vt:lpstr>
      <vt:lpstr>SW lubuskiego</vt:lpstr>
      <vt:lpstr>SW łódzkiego</vt:lpstr>
      <vt:lpstr>SW małopolskiego</vt:lpstr>
      <vt:lpstr>SW mazowieckiego</vt:lpstr>
      <vt:lpstr>SW opolskiego</vt:lpstr>
      <vt:lpstr>SW podkarpackiego</vt:lpstr>
      <vt:lpstr>SW podlaskiego</vt:lpstr>
      <vt:lpstr>SW pomorskiego</vt:lpstr>
      <vt:lpstr>SW śląskiego</vt:lpstr>
      <vt:lpstr>SW świętokrzyskiego</vt:lpstr>
      <vt:lpstr>SW warmińsko-mazurskiego</vt:lpstr>
      <vt:lpstr>SW wielkopolskiego</vt:lpstr>
      <vt:lpstr>SW zachodniopomorskiego</vt:lpstr>
      <vt:lpstr>IZ</vt:lpstr>
      <vt:lpstr>ARiMR</vt:lpstr>
      <vt:lpstr>KOWR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cp:lastPrinted>2019-12-09T11:04:32Z</cp:lastPrinted>
  <dcterms:created xsi:type="dcterms:W3CDTF">2017-06-29T09:56:51Z</dcterms:created>
  <dcterms:modified xsi:type="dcterms:W3CDTF">2019-12-17T12:23:23Z</dcterms:modified>
</cp:coreProperties>
</file>