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840"/>
  </bookViews>
  <sheets>
    <sheet name="Arkusz1" sheetId="1" r:id="rId1"/>
  </sheets>
  <definedNames>
    <definedName name="_xlnm.Print_Titles" localSheetId="0">Arkusz1!$5:$6</definedName>
  </definedNames>
  <calcPr calcId="145621"/>
</workbook>
</file>

<file path=xl/calcChain.xml><?xml version="1.0" encoding="utf-8"?>
<calcChain xmlns="http://schemas.openxmlformats.org/spreadsheetml/2006/main">
  <c r="E185" i="1" l="1"/>
  <c r="F185" i="1"/>
  <c r="G185" i="1"/>
  <c r="H185" i="1"/>
  <c r="I185" i="1"/>
  <c r="D185" i="1"/>
  <c r="H184" i="1" l="1"/>
  <c r="F184" i="1"/>
  <c r="D184" i="1"/>
  <c r="I183" i="1"/>
  <c r="G183" i="1"/>
  <c r="E183" i="1"/>
  <c r="I182" i="1"/>
  <c r="G182" i="1"/>
  <c r="E182" i="1"/>
  <c r="I181" i="1"/>
  <c r="G181" i="1"/>
  <c r="E181" i="1"/>
  <c r="I180" i="1"/>
  <c r="G180" i="1"/>
  <c r="E180" i="1"/>
  <c r="I179" i="1"/>
  <c r="G179" i="1"/>
  <c r="E179" i="1"/>
  <c r="I178" i="1"/>
  <c r="G178" i="1"/>
  <c r="E178" i="1"/>
  <c r="I177" i="1"/>
  <c r="G177" i="1"/>
  <c r="E177" i="1"/>
  <c r="I176" i="1"/>
  <c r="G176" i="1"/>
  <c r="E176" i="1"/>
  <c r="I175" i="1"/>
  <c r="G175" i="1"/>
  <c r="E175" i="1"/>
  <c r="I174" i="1"/>
  <c r="G174" i="1"/>
  <c r="E174" i="1"/>
  <c r="I173" i="1"/>
  <c r="G173" i="1"/>
  <c r="E173" i="1"/>
  <c r="I172" i="1"/>
  <c r="G172" i="1"/>
  <c r="E172" i="1"/>
  <c r="I171" i="1"/>
  <c r="G171" i="1"/>
  <c r="E171" i="1"/>
  <c r="I170" i="1"/>
  <c r="G170" i="1"/>
  <c r="E170" i="1"/>
  <c r="I169" i="1"/>
  <c r="G169" i="1"/>
  <c r="E169" i="1"/>
  <c r="I168" i="1"/>
  <c r="G168" i="1"/>
  <c r="E168" i="1"/>
  <c r="I167" i="1"/>
  <c r="G167" i="1"/>
  <c r="E167" i="1"/>
  <c r="I166" i="1"/>
  <c r="G166" i="1"/>
  <c r="E166" i="1"/>
  <c r="I165" i="1"/>
  <c r="G165" i="1"/>
  <c r="E165" i="1"/>
  <c r="I164" i="1"/>
  <c r="G164" i="1"/>
  <c r="E164" i="1"/>
  <c r="I163" i="1"/>
  <c r="G163" i="1"/>
  <c r="E163" i="1"/>
  <c r="I162" i="1"/>
  <c r="G162" i="1"/>
  <c r="E162" i="1"/>
  <c r="I161" i="1"/>
  <c r="G161" i="1"/>
  <c r="E161" i="1"/>
  <c r="I160" i="1"/>
  <c r="G160" i="1"/>
  <c r="E160" i="1"/>
  <c r="I159" i="1"/>
  <c r="G159" i="1"/>
  <c r="E159" i="1"/>
  <c r="I158" i="1"/>
  <c r="G158" i="1"/>
  <c r="E158" i="1"/>
  <c r="I157" i="1"/>
  <c r="G157" i="1"/>
  <c r="E157" i="1"/>
  <c r="I156" i="1"/>
  <c r="G156" i="1"/>
  <c r="E156" i="1"/>
  <c r="I155" i="1"/>
  <c r="G155" i="1"/>
  <c r="E155" i="1"/>
  <c r="I154" i="1"/>
  <c r="G154" i="1"/>
  <c r="E154" i="1"/>
  <c r="I153" i="1"/>
  <c r="G153" i="1"/>
  <c r="E153" i="1"/>
  <c r="I152" i="1"/>
  <c r="G152" i="1"/>
  <c r="E152" i="1"/>
  <c r="I151" i="1"/>
  <c r="G151" i="1"/>
  <c r="E151" i="1"/>
  <c r="I150" i="1"/>
  <c r="G150" i="1"/>
  <c r="E150" i="1"/>
  <c r="I149" i="1"/>
  <c r="G149" i="1"/>
  <c r="E149" i="1"/>
  <c r="I148" i="1"/>
  <c r="G148" i="1"/>
  <c r="E148" i="1"/>
  <c r="I147" i="1"/>
  <c r="G147" i="1"/>
  <c r="E147" i="1"/>
  <c r="I146" i="1"/>
  <c r="G146" i="1"/>
  <c r="E146" i="1"/>
  <c r="I145" i="1"/>
  <c r="G145" i="1"/>
  <c r="E145" i="1"/>
  <c r="I144" i="1"/>
  <c r="G144" i="1"/>
  <c r="E144" i="1"/>
  <c r="I143" i="1"/>
  <c r="G143" i="1"/>
  <c r="E143" i="1"/>
  <c r="I142" i="1"/>
  <c r="G142" i="1"/>
  <c r="E142" i="1"/>
  <c r="I141" i="1"/>
  <c r="G141" i="1"/>
  <c r="E141" i="1"/>
  <c r="I140" i="1"/>
  <c r="G140" i="1"/>
  <c r="E140" i="1"/>
  <c r="I139" i="1"/>
  <c r="G139" i="1"/>
  <c r="E139" i="1"/>
  <c r="I138" i="1"/>
  <c r="G138" i="1"/>
  <c r="E138" i="1"/>
  <c r="I137" i="1"/>
  <c r="G137" i="1"/>
  <c r="E137" i="1"/>
  <c r="I136" i="1"/>
  <c r="G136" i="1"/>
  <c r="E136" i="1"/>
  <c r="I135" i="1"/>
  <c r="G135" i="1"/>
  <c r="E135" i="1"/>
  <c r="I134" i="1"/>
  <c r="G134" i="1"/>
  <c r="E134" i="1"/>
  <c r="I133" i="1"/>
  <c r="G133" i="1"/>
  <c r="E133" i="1"/>
  <c r="I132" i="1"/>
  <c r="G132" i="1"/>
  <c r="E132" i="1"/>
  <c r="I131" i="1"/>
  <c r="G131" i="1"/>
  <c r="E131" i="1"/>
  <c r="I130" i="1"/>
  <c r="G130" i="1"/>
  <c r="E130" i="1"/>
  <c r="I129" i="1"/>
  <c r="G129" i="1"/>
  <c r="E129" i="1"/>
  <c r="I128" i="1"/>
  <c r="G128" i="1"/>
  <c r="E128" i="1"/>
  <c r="I127" i="1"/>
  <c r="G127" i="1"/>
  <c r="E127" i="1"/>
  <c r="I126" i="1"/>
  <c r="G126" i="1"/>
  <c r="E126" i="1"/>
  <c r="I125" i="1"/>
  <c r="G125" i="1"/>
  <c r="E125" i="1"/>
  <c r="I124" i="1"/>
  <c r="G124" i="1"/>
  <c r="E124" i="1"/>
  <c r="I123" i="1"/>
  <c r="G123" i="1"/>
  <c r="E123" i="1"/>
  <c r="I122" i="1"/>
  <c r="G122" i="1"/>
  <c r="E122" i="1"/>
  <c r="I121" i="1"/>
  <c r="G121" i="1"/>
  <c r="E121" i="1"/>
  <c r="I120" i="1"/>
  <c r="G120" i="1"/>
  <c r="E120" i="1"/>
  <c r="I119" i="1"/>
  <c r="G119" i="1"/>
  <c r="E119" i="1"/>
  <c r="I118" i="1"/>
  <c r="G118" i="1"/>
  <c r="G184" i="1" s="1"/>
  <c r="E118" i="1"/>
  <c r="I117" i="1"/>
  <c r="G117" i="1"/>
  <c r="E117" i="1"/>
  <c r="I116" i="1"/>
  <c r="I184" i="1" s="1"/>
  <c r="G116" i="1"/>
  <c r="E116" i="1"/>
  <c r="E184" i="1" s="1"/>
  <c r="H115" i="1"/>
  <c r="F115" i="1"/>
  <c r="D115" i="1"/>
  <c r="I114" i="1"/>
  <c r="G114" i="1"/>
  <c r="E114" i="1"/>
  <c r="I113" i="1"/>
  <c r="G113" i="1"/>
  <c r="E113" i="1"/>
  <c r="I112" i="1"/>
  <c r="G112" i="1"/>
  <c r="E112" i="1"/>
  <c r="I111" i="1"/>
  <c r="G111" i="1"/>
  <c r="E111" i="1"/>
  <c r="I110" i="1"/>
  <c r="G110" i="1"/>
  <c r="E110" i="1"/>
  <c r="I109" i="1"/>
  <c r="G109" i="1"/>
  <c r="E109" i="1"/>
  <c r="I108" i="1"/>
  <c r="G108" i="1"/>
  <c r="E108" i="1"/>
  <c r="I107" i="1"/>
  <c r="G107" i="1"/>
  <c r="E107" i="1"/>
  <c r="I106" i="1"/>
  <c r="G106" i="1"/>
  <c r="E106" i="1"/>
  <c r="I105" i="1"/>
  <c r="G105" i="1"/>
  <c r="E105" i="1"/>
  <c r="I104" i="1"/>
  <c r="G104" i="1"/>
  <c r="E104" i="1"/>
  <c r="I103" i="1"/>
  <c r="G103" i="1"/>
  <c r="E103" i="1"/>
  <c r="I102" i="1"/>
  <c r="G102" i="1"/>
  <c r="E102" i="1"/>
  <c r="E115" i="1" s="1"/>
  <c r="I101" i="1"/>
  <c r="I115" i="1" s="1"/>
  <c r="G101" i="1"/>
  <c r="G115" i="1" s="1"/>
  <c r="E101" i="1"/>
  <c r="E88" i="1" l="1"/>
  <c r="E90" i="1"/>
  <c r="G90" i="1"/>
  <c r="I90" i="1"/>
  <c r="E91" i="1"/>
  <c r="G91" i="1"/>
  <c r="I91" i="1"/>
  <c r="E92" i="1"/>
  <c r="G92" i="1"/>
  <c r="I92" i="1"/>
  <c r="E93" i="1"/>
  <c r="G93" i="1"/>
  <c r="I93" i="1"/>
  <c r="E94" i="1"/>
  <c r="G94" i="1"/>
  <c r="I94" i="1"/>
  <c r="E95" i="1"/>
  <c r="G95" i="1"/>
  <c r="I95" i="1"/>
  <c r="E96" i="1"/>
  <c r="G96" i="1"/>
  <c r="I96" i="1"/>
  <c r="E97" i="1"/>
  <c r="G97" i="1"/>
  <c r="I97" i="1"/>
  <c r="E98" i="1"/>
  <c r="G98" i="1"/>
  <c r="I98" i="1"/>
  <c r="E68" i="1"/>
  <c r="G68" i="1"/>
  <c r="I68" i="1"/>
  <c r="E69" i="1"/>
  <c r="G69" i="1"/>
  <c r="I69" i="1"/>
  <c r="E70" i="1"/>
  <c r="G70" i="1"/>
  <c r="I70" i="1"/>
  <c r="E71" i="1"/>
  <c r="G71" i="1"/>
  <c r="I71" i="1"/>
  <c r="E72" i="1"/>
  <c r="G72" i="1"/>
  <c r="I72" i="1"/>
  <c r="E73" i="1"/>
  <c r="G73" i="1"/>
  <c r="I73" i="1"/>
  <c r="E74" i="1"/>
  <c r="G74" i="1"/>
  <c r="I74" i="1"/>
  <c r="E75" i="1"/>
  <c r="G75" i="1"/>
  <c r="I75" i="1"/>
  <c r="E76" i="1"/>
  <c r="G76" i="1"/>
  <c r="I76" i="1"/>
  <c r="E77" i="1"/>
  <c r="G77" i="1"/>
  <c r="I77" i="1"/>
  <c r="E78" i="1"/>
  <c r="G78" i="1"/>
  <c r="I78" i="1"/>
  <c r="E79" i="1"/>
  <c r="G79" i="1"/>
  <c r="I79" i="1"/>
  <c r="E80" i="1"/>
  <c r="G80" i="1"/>
  <c r="I80" i="1"/>
  <c r="E67" i="1"/>
  <c r="G67" i="1"/>
  <c r="I67" i="1"/>
  <c r="E81" i="1"/>
  <c r="G81" i="1"/>
  <c r="I81" i="1"/>
  <c r="E82" i="1"/>
  <c r="G82" i="1"/>
  <c r="I82" i="1"/>
  <c r="E83" i="1"/>
  <c r="G83" i="1"/>
  <c r="I83" i="1"/>
  <c r="E84" i="1"/>
  <c r="G84" i="1"/>
  <c r="I84" i="1"/>
  <c r="E85" i="1"/>
  <c r="G85" i="1"/>
  <c r="I85" i="1"/>
  <c r="E86" i="1"/>
  <c r="G86" i="1"/>
  <c r="I86" i="1"/>
  <c r="E87" i="1"/>
  <c r="G87" i="1"/>
  <c r="I87" i="1"/>
  <c r="G88" i="1"/>
  <c r="I88" i="1"/>
  <c r="E89" i="1"/>
  <c r="G89" i="1"/>
  <c r="I89" i="1"/>
  <c r="E99" i="1"/>
  <c r="G99" i="1"/>
  <c r="I99" i="1"/>
  <c r="E61" i="1"/>
  <c r="G61" i="1"/>
  <c r="I61" i="1"/>
  <c r="E62" i="1"/>
  <c r="G62" i="1"/>
  <c r="I62" i="1"/>
  <c r="E63" i="1"/>
  <c r="G63" i="1"/>
  <c r="I63" i="1"/>
  <c r="E64" i="1"/>
  <c r="G64" i="1"/>
  <c r="I64" i="1"/>
  <c r="E65" i="1"/>
  <c r="G65" i="1"/>
  <c r="I65" i="1"/>
  <c r="E66" i="1"/>
  <c r="G66" i="1"/>
  <c r="I66" i="1"/>
  <c r="E43" i="1"/>
  <c r="G43" i="1"/>
  <c r="I43" i="1"/>
  <c r="E44" i="1"/>
  <c r="G44" i="1"/>
  <c r="I44" i="1"/>
  <c r="E45" i="1"/>
  <c r="G45" i="1"/>
  <c r="I45" i="1"/>
  <c r="E46" i="1"/>
  <c r="G46" i="1"/>
  <c r="I46" i="1"/>
  <c r="E47" i="1"/>
  <c r="G47" i="1"/>
  <c r="I47" i="1"/>
  <c r="E48" i="1"/>
  <c r="G48" i="1"/>
  <c r="I48" i="1"/>
  <c r="E49" i="1"/>
  <c r="G49" i="1"/>
  <c r="I49" i="1"/>
  <c r="E50" i="1"/>
  <c r="G50" i="1"/>
  <c r="I50" i="1"/>
  <c r="E51" i="1"/>
  <c r="G51" i="1"/>
  <c r="I51" i="1"/>
  <c r="E52" i="1"/>
  <c r="G52" i="1"/>
  <c r="I52" i="1"/>
  <c r="E53" i="1"/>
  <c r="G53" i="1"/>
  <c r="I53" i="1"/>
  <c r="E54" i="1"/>
  <c r="G54" i="1"/>
  <c r="I54" i="1"/>
  <c r="E55" i="1"/>
  <c r="G55" i="1"/>
  <c r="I55" i="1"/>
  <c r="E32" i="1"/>
  <c r="G32" i="1"/>
  <c r="I32" i="1"/>
  <c r="E33" i="1"/>
  <c r="G33" i="1"/>
  <c r="I33" i="1"/>
  <c r="E34" i="1"/>
  <c r="G34" i="1"/>
  <c r="I34" i="1"/>
  <c r="E35" i="1"/>
  <c r="G35" i="1"/>
  <c r="I35" i="1"/>
  <c r="E36" i="1"/>
  <c r="G36" i="1"/>
  <c r="I36" i="1"/>
  <c r="E37" i="1"/>
  <c r="G37" i="1"/>
  <c r="I37" i="1"/>
  <c r="E38" i="1"/>
  <c r="G38" i="1"/>
  <c r="I38" i="1"/>
  <c r="E39" i="1"/>
  <c r="G39" i="1"/>
  <c r="I39" i="1"/>
  <c r="E40" i="1"/>
  <c r="G40" i="1"/>
  <c r="I40" i="1"/>
  <c r="E21" i="1"/>
  <c r="G21" i="1"/>
  <c r="I21" i="1"/>
  <c r="E22" i="1"/>
  <c r="G22" i="1"/>
  <c r="I22" i="1"/>
  <c r="E23" i="1"/>
  <c r="G23" i="1"/>
  <c r="I23" i="1"/>
  <c r="E24" i="1"/>
  <c r="G24" i="1"/>
  <c r="I24" i="1"/>
  <c r="E25" i="1"/>
  <c r="G25" i="1"/>
  <c r="I25" i="1"/>
  <c r="E26" i="1"/>
  <c r="G26" i="1"/>
  <c r="I26" i="1"/>
  <c r="E27" i="1"/>
  <c r="G27" i="1"/>
  <c r="I27" i="1"/>
  <c r="E28" i="1"/>
  <c r="G28" i="1"/>
  <c r="I28" i="1"/>
  <c r="E29" i="1"/>
  <c r="G29" i="1"/>
  <c r="I29" i="1"/>
  <c r="E30" i="1"/>
  <c r="G30" i="1"/>
  <c r="I30" i="1"/>
  <c r="E31" i="1"/>
  <c r="G31" i="1"/>
  <c r="I31" i="1"/>
  <c r="E9" i="1"/>
  <c r="G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41" i="1"/>
  <c r="I42" i="1"/>
  <c r="I56" i="1"/>
  <c r="I57" i="1"/>
  <c r="I58" i="1"/>
  <c r="I59" i="1"/>
  <c r="I60" i="1"/>
  <c r="G8" i="1"/>
  <c r="G10" i="1"/>
  <c r="G11" i="1"/>
  <c r="G12" i="1"/>
  <c r="G13" i="1"/>
  <c r="G14" i="1"/>
  <c r="G15" i="1"/>
  <c r="G16" i="1"/>
  <c r="G17" i="1"/>
  <c r="G18" i="1"/>
  <c r="G19" i="1"/>
  <c r="G20" i="1"/>
  <c r="G41" i="1"/>
  <c r="G42" i="1"/>
  <c r="G56" i="1"/>
  <c r="G57" i="1"/>
  <c r="G58" i="1"/>
  <c r="G59" i="1"/>
  <c r="G60" i="1"/>
  <c r="E8" i="1"/>
  <c r="E10" i="1"/>
  <c r="E11" i="1"/>
  <c r="E12" i="1"/>
  <c r="E13" i="1"/>
  <c r="E14" i="1"/>
  <c r="E15" i="1"/>
  <c r="E16" i="1"/>
  <c r="E17" i="1"/>
  <c r="E18" i="1"/>
  <c r="E19" i="1"/>
  <c r="E20" i="1"/>
  <c r="E41" i="1"/>
  <c r="E42" i="1"/>
  <c r="E56" i="1"/>
  <c r="E57" i="1"/>
  <c r="E58" i="1"/>
  <c r="E59" i="1"/>
  <c r="E60" i="1"/>
  <c r="I7" i="1"/>
  <c r="G7" i="1"/>
  <c r="E7" i="1"/>
  <c r="E100" i="1" l="1"/>
  <c r="F100" i="1"/>
  <c r="G100" i="1"/>
  <c r="H100" i="1"/>
  <c r="I100" i="1"/>
  <c r="D100" i="1"/>
</calcChain>
</file>

<file path=xl/sharedStrings.xml><?xml version="1.0" encoding="utf-8"?>
<sst xmlns="http://schemas.openxmlformats.org/spreadsheetml/2006/main" count="207" uniqueCount="187">
  <si>
    <t>Nr wniosku o płatność</t>
  </si>
  <si>
    <t>Kwalifikowalne</t>
  </si>
  <si>
    <t>Podstawa certyfikacji</t>
  </si>
  <si>
    <t>Wkład UE</t>
  </si>
  <si>
    <t>Nr wniosku do KE</t>
  </si>
  <si>
    <t>PLN</t>
  </si>
  <si>
    <t>EUR</t>
  </si>
  <si>
    <t>RPZP.04.03.00-32-010/09-01</t>
  </si>
  <si>
    <t>RPZP.04.03.00-32-010/09-02</t>
  </si>
  <si>
    <t>RPZP.04.03.00-32-010/09-05</t>
  </si>
  <si>
    <t>RPZP.04.03.00-32-010/09-07</t>
  </si>
  <si>
    <t>RPZP.04.03.00-32-010/09-08</t>
  </si>
  <si>
    <t>RPZP.04.03.00-32-010/09-09</t>
  </si>
  <si>
    <t>RPZP.04.03.00-32-004/09-10</t>
  </si>
  <si>
    <t>RPZP.IC.MRRDIC-D06/16-00</t>
  </si>
  <si>
    <t>RPZP.04.03.00-32-014/09-02</t>
  </si>
  <si>
    <t>RPZP.04.03.00-32-014/09-03</t>
  </si>
  <si>
    <t>RPZP.04.03.00-32-014/09-04</t>
  </si>
  <si>
    <t>RPZP.04.03.00-32-014/09-05</t>
  </si>
  <si>
    <t>RPZP.04.03.00-32-014/09-08</t>
  </si>
  <si>
    <t>RPZP.04.03.00-32-014/09-09</t>
  </si>
  <si>
    <t>RPZP.05.01.01-32-004/13-01</t>
  </si>
  <si>
    <t>RPZP.05.01.01-32-004/13-02</t>
  </si>
  <si>
    <t>RPZP.05.01.01-32-004/13-03</t>
  </si>
  <si>
    <t>RPZP.05.01.01-32-004/13-04</t>
  </si>
  <si>
    <t>RPZP.05.02.01-32-028/09-04</t>
  </si>
  <si>
    <t>RPZP.05.02.01-32-028/09-05</t>
  </si>
  <si>
    <t>RPZP.05.02.01-32-028/09-07</t>
  </si>
  <si>
    <t>RPZP.01.03.03-32-001/10-01</t>
  </si>
  <si>
    <t>RPZP.01.03.03-32-001/10-02</t>
  </si>
  <si>
    <t>RPZP.02.01.03-32-001/09-01</t>
  </si>
  <si>
    <t>RPZP.02.01.03-32-001/09-02</t>
  </si>
  <si>
    <t>RPZP.02.01.03-32-001/09-03</t>
  </si>
  <si>
    <t>RPZP.02.01.03-32-001/09-04</t>
  </si>
  <si>
    <t>RPZP.02.01.03-32-001/09-05</t>
  </si>
  <si>
    <t>RPZP.02.01.03-32-001/09-06</t>
  </si>
  <si>
    <t>RPZP.02.01.03-32-001/09-07</t>
  </si>
  <si>
    <t>RPZP.02.01.03-32-001/09-08</t>
  </si>
  <si>
    <t>RPZP.02.01.03-32-001/09-09</t>
  </si>
  <si>
    <t>RPZP.02.01.03-32-001/09-10</t>
  </si>
  <si>
    <t>RPZP.02.01.03-32-001/09-11</t>
  </si>
  <si>
    <t>RPZP.02.01.03-32-001/11-01</t>
  </si>
  <si>
    <t>RPZP.02.01.03-32-001/11-03</t>
  </si>
  <si>
    <t>RPZP.02.01.03-32-001/11-04</t>
  </si>
  <si>
    <t>RPZP.02.01.03-32-001/11-05</t>
  </si>
  <si>
    <t>RPZP.02.01.03-32-001/11-06</t>
  </si>
  <si>
    <t>RPZP.02.01.03-32-001/11-07</t>
  </si>
  <si>
    <t>RPZP.02.01.03-32-001/11-08</t>
  </si>
  <si>
    <t>RPZP.02.01.03-32-001/11-09</t>
  </si>
  <si>
    <t>RPZP.02.01.03-32-001/11-10</t>
  </si>
  <si>
    <t>RPZP.02.01.03-32-001/11-11</t>
  </si>
  <si>
    <t>RPZP.02.01.03-32-001/11-12</t>
  </si>
  <si>
    <t>RPZP.01.03.03-32-002/10-01</t>
  </si>
  <si>
    <t>RPZP.01.03.03-32-002/10-02</t>
  </si>
  <si>
    <t>RPZP.01.03.03-32-002/10-05</t>
  </si>
  <si>
    <t>RPZP.01.03.03-32-002/10-06</t>
  </si>
  <si>
    <t>RPZP.01.03.03-32-002/10-07</t>
  </si>
  <si>
    <t>RPZP.01.03.03-32-002/10-08</t>
  </si>
  <si>
    <t>RPZP.01.03.03-32-002/10-09</t>
  </si>
  <si>
    <t>RPZP.01.03.03-32-002/10-10</t>
  </si>
  <si>
    <t>RPZP.01.03.03-32-002/12-04</t>
  </si>
  <si>
    <t>RPZP.01.03.03-32-002/12-05</t>
  </si>
  <si>
    <t>RPZP.01.03.03-32-002/12-07</t>
  </si>
  <si>
    <t>RPZP.01.03.03-32-002/12-08</t>
  </si>
  <si>
    <t>RPZP.01.03.03-32-003/14-02</t>
  </si>
  <si>
    <t>RPZP.01.03.03-32-003/14-03</t>
  </si>
  <si>
    <t>RPZP.01.03.03-32-005/10-01</t>
  </si>
  <si>
    <t>RPZP.01.03.03-32-005/10-03</t>
  </si>
  <si>
    <t>RPZP.01.03.03-32-005/10-04</t>
  </si>
  <si>
    <t>RPZP.01.03.03-32-005/10-05</t>
  </si>
  <si>
    <t>RPZP.01.03.03-32-005/10-06</t>
  </si>
  <si>
    <t>RPZP.01.03.03-32-005/10-07</t>
  </si>
  <si>
    <t>RPZP.01.03.03-32-005/10-08</t>
  </si>
  <si>
    <t>RPZP.01.03.03-32-005/10-09</t>
  </si>
  <si>
    <t>RPZP.01.03.03-32-005/10-10</t>
  </si>
  <si>
    <t>RPZP.01.03.03-32-005/10-11</t>
  </si>
  <si>
    <t>RPZP.01.03.03-32-005/10-12</t>
  </si>
  <si>
    <t>RPZP.01.03.03-32-005/10-14</t>
  </si>
  <si>
    <t>RPZP.01.03.03-32-005/10-15</t>
  </si>
  <si>
    <t>RPZP.01.03.03-32-005/10-16</t>
  </si>
  <si>
    <t>RPZP.01.03.03-32-005/10-17</t>
  </si>
  <si>
    <t>RPZP.01.03.03-32-005/10-18</t>
  </si>
  <si>
    <t>RPZP.01.03.03-32-005/10-19</t>
  </si>
  <si>
    <t>RPZP.01.03.03-32-005/10-20</t>
  </si>
  <si>
    <t>RPZP.01.03.03-32-005/10-21</t>
  </si>
  <si>
    <t>RPZP.01.03.03-32-005/10-23</t>
  </si>
  <si>
    <t>RPZP.01.03.03-32-007/10-01</t>
  </si>
  <si>
    <t>RPZP.01.03.03-32-007/10-07</t>
  </si>
  <si>
    <t>RPZP.01.03.03-32-007/10-08</t>
  </si>
  <si>
    <t>RPZP.01.03.03-32-007/10-09</t>
  </si>
  <si>
    <t>RPZP.01.03.03-32-007/10-10</t>
  </si>
  <si>
    <t>RPZP.01.03.03-32-007/10-11</t>
  </si>
  <si>
    <t>RPZP.01.03.03-32-007/10-12</t>
  </si>
  <si>
    <t>RPZP.01.03.03-32-007/10-13</t>
  </si>
  <si>
    <t>RPZP.01.03.03-32-007/10-14</t>
  </si>
  <si>
    <t>RPZP.01.03.03-32-007/10-15</t>
  </si>
  <si>
    <t>RPZP.01.03.03-32-007/10-16</t>
  </si>
  <si>
    <t>RPZP.01.03.03-32-008/10-06</t>
  </si>
  <si>
    <t>RPZP.02.01.03-32-001/15-01</t>
  </si>
  <si>
    <t>RPZP.02.01.03-32-001/15-02</t>
  </si>
  <si>
    <t>RPZP.02.01.03-32-001/15-03</t>
  </si>
  <si>
    <t>kurs euro po jakim scertyfikowano wydatek</t>
  </si>
  <si>
    <t>RPZP.05.01.01-32-026/09-02</t>
  </si>
  <si>
    <t>RPZP.05.01.01-32-026/09-03</t>
  </si>
  <si>
    <t>RPZP.05.01.01-32-026/09-04</t>
  </si>
  <si>
    <t>RPZP.05.01.01-32-026/09-05</t>
  </si>
  <si>
    <t>RPZP.05.01.01-32-026/09-06</t>
  </si>
  <si>
    <t>RPZP.06.01.01-32-007/09-03</t>
  </si>
  <si>
    <t>RPZP.06.01.01-32-008/09-02</t>
  </si>
  <si>
    <t>RPZP.06.01.01-32-008/09-03</t>
  </si>
  <si>
    <t>RPZP.06.01.01-32-008/09-04</t>
  </si>
  <si>
    <t>RPZP.06.01.01-32-008/09-05</t>
  </si>
  <si>
    <t>RPZP.06.01.01-32-008/09-07</t>
  </si>
  <si>
    <t>RPZP.07.02.00-32-004/09-01</t>
  </si>
  <si>
    <t>RPZP.07.02.00-32-004/09-02</t>
  </si>
  <si>
    <t>RPZP.07.02.00-32-004/09-04</t>
  </si>
  <si>
    <t>RPZP.IC.MRRDIC-D05/16-00</t>
  </si>
  <si>
    <t>RPZP.04.02.00-32-003/10-02</t>
  </si>
  <si>
    <t>RPZP.04.02.00-32-003/10-03</t>
  </si>
  <si>
    <t>RPZP.04.02.00-32-003/10-04</t>
  </si>
  <si>
    <t>RPZP.04.02.00-32-003/10-05</t>
  </si>
  <si>
    <t>RPZP.04.02.00-32-003/10-06</t>
  </si>
  <si>
    <t>RPZP.04.02.00-32-003/10-08</t>
  </si>
  <si>
    <t>RPZP.04.02.00-32-009/10-02</t>
  </si>
  <si>
    <t>RPZP.04.02.00-32-011/10-01</t>
  </si>
  <si>
    <t>RPZP.04.02.00-32-011/10-04</t>
  </si>
  <si>
    <t>RPZP.04.02.00-32-011/10-07</t>
  </si>
  <si>
    <t>RPZP.IC.MRRDIC-D05/15-00</t>
  </si>
  <si>
    <t>RPZP.04.03.00-32-006/09-05</t>
  </si>
  <si>
    <t>RPZP.04.03.00-32-006/09-06</t>
  </si>
  <si>
    <t>RPZP.04.03.00-32-006/09-02</t>
  </si>
  <si>
    <t>RPZP.04.03.00-32-009/09-04</t>
  </si>
  <si>
    <t>RPZP.04.03.00-32-009/09-06</t>
  </si>
  <si>
    <t>RPZP.04.03.00-32-009/09-07</t>
  </si>
  <si>
    <t>RPZP.04.03.00-32-011/09-05</t>
  </si>
  <si>
    <t>RPZP.04.03.00-32-011/09-06</t>
  </si>
  <si>
    <t>RPZP.04.03.00-32-011/09-08</t>
  </si>
  <si>
    <t>RPZP.04.03.00-32-011/09-09</t>
  </si>
  <si>
    <t>RPZP.04.03.00-32-011/09-10</t>
  </si>
  <si>
    <t>RPZP.04.03.00-32-011/09-02</t>
  </si>
  <si>
    <t>RPZP.04.03.00-32-011/09-12</t>
  </si>
  <si>
    <t>RPZP.04.03.00-32-012/09-05</t>
  </si>
  <si>
    <t>RPZP.04.03.00-32-012/09-07</t>
  </si>
  <si>
    <t>RPZP.04.03.00-32-012/09-01</t>
  </si>
  <si>
    <t>RPZP.04.03.00-32-013/09-04</t>
  </si>
  <si>
    <t>RPZP.04.03.00-32-013/09-09</t>
  </si>
  <si>
    <t>RPZP.04.03.00-32-013/09-02</t>
  </si>
  <si>
    <t>RPZP.04.03.00-32-021/09-01</t>
  </si>
  <si>
    <t>RPZP.04.03.00-32-021/09-02</t>
  </si>
  <si>
    <t>RPZP.04.03.00-32-021/09-03</t>
  </si>
  <si>
    <t>RPZP.04.03.00-32-023/09-02</t>
  </si>
  <si>
    <t>RPZP.04.03.00-32-023/09-03</t>
  </si>
  <si>
    <t>RPZP.04.03.00-32-023/09-04</t>
  </si>
  <si>
    <t>RPZP.04.03.00-32-023/09-05</t>
  </si>
  <si>
    <t>RPZP.04.03.00-32-023/09-06</t>
  </si>
  <si>
    <t>RPZP.05.01.01-32-003/10-03</t>
  </si>
  <si>
    <t>RPZP.05.01.01-32-003/10-05</t>
  </si>
  <si>
    <t>RPZP.05.01.01-32-003/10-06</t>
  </si>
  <si>
    <t>RPZP.05.01.01-32-003/10-07</t>
  </si>
  <si>
    <t>RPZP.05.01.01-32-003/10-08</t>
  </si>
  <si>
    <t>RPZP.05.01.01-32-003/10-09</t>
  </si>
  <si>
    <t>RPZP.05.01.01-32-003/10-10</t>
  </si>
  <si>
    <t>RPZP.05.01.01-32-003/10-12</t>
  </si>
  <si>
    <t>RPZP.06.06.01-32-028/11-03</t>
  </si>
  <si>
    <t>RPZP.07.02.00-32-001/09-03</t>
  </si>
  <si>
    <t>RPZP.07.02.00-32-001/09-04</t>
  </si>
  <si>
    <t>RPZP.07.02.00-32-001/09-05</t>
  </si>
  <si>
    <t>RPZP.07.02.00-32-001/09-06</t>
  </si>
  <si>
    <t>RPZP.07.02.00-32-001/09-07</t>
  </si>
  <si>
    <t>RPZP.07.02.00-32-001/09-08</t>
  </si>
  <si>
    <t>RPZP.07.02.00-32-001/09-09</t>
  </si>
  <si>
    <t>RPZP.07.02.00-32-001/09-10</t>
  </si>
  <si>
    <t>RPZP.07.02.00-32-001/09-11</t>
  </si>
  <si>
    <t>RPZP.07.02.00-32-001/09-12</t>
  </si>
  <si>
    <t>RPZP.07.02.00-32-001/09-13</t>
  </si>
  <si>
    <t>RPZP.07.02.00-32-001/09-14</t>
  </si>
  <si>
    <t>RPZP.07.02.00-32-001/09-16</t>
  </si>
  <si>
    <t>Załącznik XIV Kwoty podatku VAT wycofane z deklaracji do KE</t>
  </si>
  <si>
    <r>
      <t xml:space="preserve">Kwoty wycofane z deklaracji do KE dla projektów, gdzie wybudowana infrastruktura została przekazana do </t>
    </r>
    <r>
      <rPr>
        <b/>
        <u/>
        <sz val="10"/>
        <color rgb="FF000000"/>
        <rFont val="Myriad Pro"/>
        <family val="2"/>
      </rPr>
      <t>SPÓŁEK KOMUNALNYCH, ZAKŁADÓW BUDŻETOWYCH i JEDNOSTEK BUDŻETOWYCH</t>
    </r>
    <r>
      <rPr>
        <b/>
        <sz val="10"/>
        <color rgb="FF000000"/>
        <rFont val="Myriad Pro"/>
        <family val="2"/>
      </rPr>
      <t xml:space="preserve">
i mogłaby być wykorzystana do sprzedaży opodatkowanej</t>
    </r>
  </si>
  <si>
    <t>Podmiot, do którego przekazano wybudowaną infrastrukturę</t>
  </si>
  <si>
    <t>SPÓŁKI KOMUNALNE</t>
  </si>
  <si>
    <t>JEDNOSTKI BUDŻETOWE</t>
  </si>
  <si>
    <t>ZAKŁADY BUDŻETOWE</t>
  </si>
  <si>
    <t>RAZEM</t>
  </si>
  <si>
    <t>Razem SPÓŁKI KOMUNALNE</t>
  </si>
  <si>
    <t>Razem JEDNOSTKI BUDŻETOWE</t>
  </si>
  <si>
    <t>Razem ZAKŁADY BUDŻETOWE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</si>
</sst>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11"/>
      <color theme="1"/>
      <name val="Myriad Pro"/>
      <family val="2"/>
    </font>
    <font>
      <b/>
      <sz val="10"/>
      <color rgb="FF000000"/>
      <name val="Myriad Pro"/>
      <family val="2"/>
    </font>
    <font>
      <b/>
      <u/>
      <sz val="10"/>
      <color rgb="FF000000"/>
      <name val="Myriad Pro"/>
      <family val="2"/>
    </font>
    <font>
      <sz val="10"/>
      <color theme="1"/>
      <name val="Myriad Pro"/>
      <family val="2"/>
    </font>
    <font>
      <sz val="10"/>
      <color rgb="FF000000"/>
      <name val="Myriad Pro"/>
      <family val="2"/>
    </font>
    <font>
      <b/>
      <sz val="12"/>
      <name val="Myriad Pro"/>
      <family val="2"/>
    </font>
    <font>
      <sz val="12"/>
      <color theme="1"/>
      <name val="Myriad Pro"/>
      <family val="2"/>
    </font>
    <font>
      <sz val="10"/>
      <name val="Myriad Pro"/>
      <family val="2"/>
    </font>
    <font>
      <b/>
      <u/>
      <sz val="10"/>
      <color theme="1"/>
      <name val="Myriad Pro"/>
      <family val="2"/>
    </font>
    <font>
      <b/>
      <sz val="11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43" fontId="7" fillId="4" borderId="1" xfId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/>
    <xf numFmtId="43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49" fontId="7" fillId="4" borderId="6" xfId="0" applyNumberFormat="1" applyFont="1" applyFill="1" applyBorder="1" applyAlignment="1">
      <alignment horizontal="left" vertical="center" wrapText="1"/>
    </xf>
    <xf numFmtId="0" fontId="6" fillId="0" borderId="6" xfId="0" applyFont="1" applyBorder="1"/>
    <xf numFmtId="43" fontId="7" fillId="4" borderId="6" xfId="1" applyFont="1" applyFill="1" applyBorder="1" applyAlignment="1">
      <alignment horizontal="center" vertical="center" wrapText="1"/>
    </xf>
    <xf numFmtId="43" fontId="4" fillId="3" borderId="8" xfId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/>
    <xf numFmtId="43" fontId="7" fillId="0" borderId="6" xfId="1" applyFont="1" applyFill="1" applyBorder="1" applyAlignment="1">
      <alignment horizontal="center" vertical="center" wrapText="1"/>
    </xf>
    <xf numFmtId="4" fontId="7" fillId="0" borderId="1" xfId="3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7" fillId="0" borderId="6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right" vertical="center"/>
    </xf>
    <xf numFmtId="0" fontId="12" fillId="0" borderId="14" xfId="0" applyFont="1" applyBorder="1" applyAlignment="1">
      <alignment horizontal="center"/>
    </xf>
    <xf numFmtId="43" fontId="12" fillId="0" borderId="14" xfId="0" applyNumberFormat="1" applyFont="1" applyBorder="1"/>
    <xf numFmtId="0" fontId="12" fillId="0" borderId="14" xfId="0" applyFont="1" applyBorder="1"/>
  </cellXfs>
  <cellStyles count="4">
    <cellStyle name="Dziesiętny" xfId="1" builtinId="3"/>
    <cellStyle name="Normalny" xfId="0" builtinId="0"/>
    <cellStyle name="Normalny 2" xfId="2"/>
    <cellStyle name="Normalny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86"/>
  <sheetViews>
    <sheetView tabSelected="1" zoomScaleNormal="100" workbookViewId="0">
      <pane xSplit="1" ySplit="6" topLeftCell="B149" activePane="bottomRight" state="frozen"/>
      <selection activeCell="C34" sqref="C34"/>
      <selection pane="topRight" activeCell="C34" sqref="C34"/>
      <selection pane="bottomLeft" activeCell="C34" sqref="C34"/>
      <selection pane="bottomRight" activeCell="E167" sqref="E167"/>
    </sheetView>
  </sheetViews>
  <sheetFormatPr defaultRowHeight="15" x14ac:dyDescent="0.25"/>
  <cols>
    <col min="1" max="1" width="21.85546875" style="1" customWidth="1"/>
    <col min="2" max="2" width="25.7109375" style="1" customWidth="1"/>
    <col min="3" max="3" width="15.7109375" style="1" customWidth="1"/>
    <col min="4" max="4" width="19.28515625" style="1" customWidth="1"/>
    <col min="5" max="5" width="18" style="1" customWidth="1"/>
    <col min="6" max="6" width="18.5703125" style="1" customWidth="1"/>
    <col min="7" max="7" width="17.5703125" style="1" customWidth="1"/>
    <col min="8" max="8" width="18.28515625" style="1" customWidth="1"/>
    <col min="9" max="9" width="17.28515625" style="1" customWidth="1"/>
    <col min="10" max="10" width="25.28515625" style="1" bestFit="1" customWidth="1"/>
    <col min="11" max="16384" width="9.140625" style="1"/>
  </cols>
  <sheetData>
    <row r="1" spans="1:10" s="8" customFormat="1" ht="15.75" customHeight="1" x14ac:dyDescent="0.25">
      <c r="A1" s="37" t="s">
        <v>177</v>
      </c>
      <c r="B1" s="37"/>
      <c r="C1" s="37"/>
      <c r="D1" s="37"/>
      <c r="E1" s="37"/>
      <c r="F1" s="37"/>
      <c r="G1" s="37"/>
      <c r="H1" s="37"/>
      <c r="I1" s="37"/>
    </row>
    <row r="4" spans="1:10" s="2" customFormat="1" ht="45" customHeight="1" x14ac:dyDescent="0.2">
      <c r="A4" s="35" t="s">
        <v>178</v>
      </c>
      <c r="B4" s="35"/>
      <c r="C4" s="35"/>
      <c r="D4" s="35"/>
      <c r="E4" s="35"/>
      <c r="F4" s="35"/>
      <c r="G4" s="35"/>
      <c r="H4" s="35"/>
      <c r="I4" s="35"/>
      <c r="J4" s="36"/>
    </row>
    <row r="5" spans="1:10" s="2" customFormat="1" ht="23.25" customHeight="1" x14ac:dyDescent="0.2">
      <c r="A5" s="40" t="s">
        <v>179</v>
      </c>
      <c r="B5" s="33" t="s">
        <v>0</v>
      </c>
      <c r="C5" s="34" t="s">
        <v>101</v>
      </c>
      <c r="D5" s="33" t="s">
        <v>1</v>
      </c>
      <c r="E5" s="33"/>
      <c r="F5" s="33" t="s">
        <v>2</v>
      </c>
      <c r="G5" s="33"/>
      <c r="H5" s="33" t="s">
        <v>3</v>
      </c>
      <c r="I5" s="33"/>
      <c r="J5" s="34" t="s">
        <v>4</v>
      </c>
    </row>
    <row r="6" spans="1:10" s="2" customFormat="1" ht="30" customHeight="1" x14ac:dyDescent="0.2">
      <c r="A6" s="41"/>
      <c r="B6" s="33"/>
      <c r="C6" s="34"/>
      <c r="D6" s="3" t="s">
        <v>5</v>
      </c>
      <c r="E6" s="3" t="s">
        <v>6</v>
      </c>
      <c r="F6" s="3" t="s">
        <v>5</v>
      </c>
      <c r="G6" s="3" t="s">
        <v>6</v>
      </c>
      <c r="H6" s="3" t="s">
        <v>5</v>
      </c>
      <c r="I6" s="3" t="s">
        <v>6</v>
      </c>
      <c r="J6" s="34"/>
    </row>
    <row r="7" spans="1:10" s="2" customFormat="1" ht="12.75" x14ac:dyDescent="0.2">
      <c r="A7" s="42" t="s">
        <v>180</v>
      </c>
      <c r="B7" s="6" t="s">
        <v>7</v>
      </c>
      <c r="C7" s="4">
        <v>3.9649999999999999</v>
      </c>
      <c r="D7" s="5">
        <v>7978.43</v>
      </c>
      <c r="E7" s="5">
        <f t="shared" ref="E7:E38" si="0">D7/C7</f>
        <v>2012.2143757881465</v>
      </c>
      <c r="F7" s="5">
        <v>7978.43</v>
      </c>
      <c r="G7" s="5">
        <f t="shared" ref="G7:G38" si="1">F7/C7</f>
        <v>2012.2143757881465</v>
      </c>
      <c r="H7" s="5">
        <v>5944.46</v>
      </c>
      <c r="I7" s="5">
        <f t="shared" ref="I7:I38" si="2">H7/C7</f>
        <v>1499.2332912988652</v>
      </c>
      <c r="J7" s="26" t="s">
        <v>14</v>
      </c>
    </row>
    <row r="8" spans="1:10" s="2" customFormat="1" ht="12.75" x14ac:dyDescent="0.2">
      <c r="A8" s="38"/>
      <c r="B8" s="6" t="s">
        <v>8</v>
      </c>
      <c r="C8" s="4">
        <v>3.9750000000000001</v>
      </c>
      <c r="D8" s="5">
        <v>176</v>
      </c>
      <c r="E8" s="5">
        <f t="shared" si="0"/>
        <v>44.276729559748425</v>
      </c>
      <c r="F8" s="5">
        <v>176</v>
      </c>
      <c r="G8" s="5">
        <f t="shared" si="1"/>
        <v>44.276729559748425</v>
      </c>
      <c r="H8" s="5">
        <v>131.13</v>
      </c>
      <c r="I8" s="5">
        <f t="shared" si="2"/>
        <v>32.988679245283016</v>
      </c>
      <c r="J8" s="26"/>
    </row>
    <row r="9" spans="1:10" s="2" customFormat="1" ht="12.75" x14ac:dyDescent="0.2">
      <c r="A9" s="38"/>
      <c r="B9" s="6" t="s">
        <v>9</v>
      </c>
      <c r="C9" s="4">
        <v>4.0149999999999997</v>
      </c>
      <c r="D9" s="5">
        <v>197949.78</v>
      </c>
      <c r="E9" s="5">
        <f t="shared" si="0"/>
        <v>49302.560398505608</v>
      </c>
      <c r="F9" s="5">
        <v>197949.78</v>
      </c>
      <c r="G9" s="5">
        <f t="shared" si="1"/>
        <v>49302.560398505608</v>
      </c>
      <c r="H9" s="5">
        <v>147485.94</v>
      </c>
      <c r="I9" s="5">
        <f t="shared" si="2"/>
        <v>36733.73349937734</v>
      </c>
      <c r="J9" s="26"/>
    </row>
    <row r="10" spans="1:10" s="2" customFormat="1" ht="12.75" x14ac:dyDescent="0.2">
      <c r="A10" s="38"/>
      <c r="B10" s="6" t="s">
        <v>10</v>
      </c>
      <c r="C10" s="4">
        <v>4.4410999999999996</v>
      </c>
      <c r="D10" s="5">
        <v>117843.35</v>
      </c>
      <c r="E10" s="5">
        <f t="shared" si="0"/>
        <v>26534.721127648558</v>
      </c>
      <c r="F10" s="5">
        <v>117843.35</v>
      </c>
      <c r="G10" s="5">
        <f t="shared" si="1"/>
        <v>26534.721127648558</v>
      </c>
      <c r="H10" s="5">
        <v>87801.24</v>
      </c>
      <c r="I10" s="5">
        <f t="shared" si="2"/>
        <v>19770.156042421924</v>
      </c>
      <c r="J10" s="26"/>
    </row>
    <row r="11" spans="1:10" s="2" customFormat="1" ht="12.75" x14ac:dyDescent="0.2">
      <c r="A11" s="38"/>
      <c r="B11" s="6" t="s">
        <v>11</v>
      </c>
      <c r="C11" s="4">
        <v>4.2872000000000003</v>
      </c>
      <c r="D11" s="5">
        <v>149260.04</v>
      </c>
      <c r="E11" s="5">
        <f t="shared" si="0"/>
        <v>34815.27337189774</v>
      </c>
      <c r="F11" s="5">
        <v>149260.04</v>
      </c>
      <c r="G11" s="5">
        <f t="shared" si="1"/>
        <v>34815.27337189774</v>
      </c>
      <c r="H11" s="5">
        <v>111208.79</v>
      </c>
      <c r="I11" s="5">
        <f t="shared" si="2"/>
        <v>25939.72522858742</v>
      </c>
      <c r="J11" s="26"/>
    </row>
    <row r="12" spans="1:10" s="2" customFormat="1" ht="12.75" x14ac:dyDescent="0.2">
      <c r="A12" s="38"/>
      <c r="B12" s="6" t="s">
        <v>12</v>
      </c>
      <c r="C12" s="4">
        <v>4.1207000000000003</v>
      </c>
      <c r="D12" s="5">
        <v>2702.21</v>
      </c>
      <c r="E12" s="5">
        <f t="shared" si="0"/>
        <v>655.76479724318676</v>
      </c>
      <c r="F12" s="5">
        <v>2702.21</v>
      </c>
      <c r="G12" s="5">
        <f t="shared" si="1"/>
        <v>655.76479724318676</v>
      </c>
      <c r="H12" s="5">
        <v>2013.33</v>
      </c>
      <c r="I12" s="5">
        <f t="shared" si="2"/>
        <v>488.58931734899403</v>
      </c>
      <c r="J12" s="26"/>
    </row>
    <row r="13" spans="1:10" s="2" customFormat="1" ht="12.75" x14ac:dyDescent="0.2">
      <c r="A13" s="38"/>
      <c r="B13" s="6" t="s">
        <v>13</v>
      </c>
      <c r="C13" s="4">
        <v>4.3202999999999996</v>
      </c>
      <c r="D13" s="5">
        <v>110119.34</v>
      </c>
      <c r="E13" s="5">
        <f t="shared" si="0"/>
        <v>25488.817906163924</v>
      </c>
      <c r="F13" s="5">
        <v>110119.34</v>
      </c>
      <c r="G13" s="5">
        <f t="shared" si="1"/>
        <v>25488.817906163924</v>
      </c>
      <c r="H13" s="5">
        <v>82046.34</v>
      </c>
      <c r="I13" s="5">
        <f t="shared" si="2"/>
        <v>18990.889521561003</v>
      </c>
      <c r="J13" s="26"/>
    </row>
    <row r="14" spans="1:10" s="2" customFormat="1" ht="12.75" x14ac:dyDescent="0.2">
      <c r="A14" s="38"/>
      <c r="B14" s="7" t="s">
        <v>15</v>
      </c>
      <c r="C14" s="4">
        <v>4.0476000000000001</v>
      </c>
      <c r="D14" s="5">
        <v>267097.71000000002</v>
      </c>
      <c r="E14" s="5">
        <f t="shared" si="0"/>
        <v>65989.156537207236</v>
      </c>
      <c r="F14" s="5">
        <v>267097.71000000002</v>
      </c>
      <c r="G14" s="5">
        <f t="shared" si="1"/>
        <v>65989.156537207236</v>
      </c>
      <c r="H14" s="5">
        <v>202266.64</v>
      </c>
      <c r="I14" s="5">
        <f t="shared" si="2"/>
        <v>49971.993279968381</v>
      </c>
      <c r="J14" s="26"/>
    </row>
    <row r="15" spans="1:10" s="2" customFormat="1" ht="12.75" x14ac:dyDescent="0.2">
      <c r="A15" s="38"/>
      <c r="B15" s="7" t="s">
        <v>16</v>
      </c>
      <c r="C15" s="4">
        <v>3.9392999999999998</v>
      </c>
      <c r="D15" s="5">
        <v>275650.39</v>
      </c>
      <c r="E15" s="5">
        <f t="shared" si="0"/>
        <v>69974.459929429097</v>
      </c>
      <c r="F15" s="5">
        <v>275650.39</v>
      </c>
      <c r="G15" s="5">
        <f t="shared" si="1"/>
        <v>69974.459929429097</v>
      </c>
      <c r="H15" s="5">
        <v>208743.38</v>
      </c>
      <c r="I15" s="5">
        <f t="shared" si="2"/>
        <v>52989.967760769687</v>
      </c>
      <c r="J15" s="26"/>
    </row>
    <row r="16" spans="1:10" s="2" customFormat="1" ht="12.75" x14ac:dyDescent="0.2">
      <c r="A16" s="38"/>
      <c r="B16" s="7" t="s">
        <v>17</v>
      </c>
      <c r="C16" s="4">
        <v>4.4410999999999996</v>
      </c>
      <c r="D16" s="5">
        <v>181965.41</v>
      </c>
      <c r="E16" s="5">
        <f t="shared" si="0"/>
        <v>40973.049469725971</v>
      </c>
      <c r="F16" s="5">
        <v>181965.41</v>
      </c>
      <c r="G16" s="5">
        <f t="shared" si="1"/>
        <v>40973.049469725971</v>
      </c>
      <c r="H16" s="5">
        <v>137798.01</v>
      </c>
      <c r="I16" s="5">
        <f t="shared" si="2"/>
        <v>31027.90074531085</v>
      </c>
      <c r="J16" s="26"/>
    </row>
    <row r="17" spans="1:10" s="2" customFormat="1" ht="12.75" x14ac:dyDescent="0.2">
      <c r="A17" s="38"/>
      <c r="B17" s="7" t="s">
        <v>18</v>
      </c>
      <c r="C17" s="4">
        <v>4.4410999999999996</v>
      </c>
      <c r="D17" s="5">
        <v>44625.24</v>
      </c>
      <c r="E17" s="5">
        <f t="shared" si="0"/>
        <v>10048.240300826372</v>
      </c>
      <c r="F17" s="5">
        <v>44625.24</v>
      </c>
      <c r="G17" s="5">
        <f t="shared" si="1"/>
        <v>10048.240300826372</v>
      </c>
      <c r="H17" s="5">
        <v>33793.61</v>
      </c>
      <c r="I17" s="5">
        <f t="shared" si="2"/>
        <v>7609.288239400149</v>
      </c>
      <c r="J17" s="26"/>
    </row>
    <row r="18" spans="1:10" s="2" customFormat="1" ht="12.75" x14ac:dyDescent="0.2">
      <c r="A18" s="38"/>
      <c r="B18" s="7" t="s">
        <v>19</v>
      </c>
      <c r="C18" s="4">
        <v>4.1207000000000003</v>
      </c>
      <c r="D18" s="5">
        <v>2828.14</v>
      </c>
      <c r="E18" s="5">
        <f t="shared" si="0"/>
        <v>686.3251389327055</v>
      </c>
      <c r="F18" s="5">
        <v>2828.14</v>
      </c>
      <c r="G18" s="5">
        <f t="shared" si="1"/>
        <v>686.3251389327055</v>
      </c>
      <c r="H18" s="5">
        <v>241.68</v>
      </c>
      <c r="I18" s="5">
        <f t="shared" si="2"/>
        <v>58.650229329968205</v>
      </c>
      <c r="J18" s="26"/>
    </row>
    <row r="19" spans="1:10" s="2" customFormat="1" ht="12.75" x14ac:dyDescent="0.2">
      <c r="A19" s="38"/>
      <c r="B19" s="7" t="s">
        <v>20</v>
      </c>
      <c r="C19" s="4">
        <v>4.3879999999999999</v>
      </c>
      <c r="D19" s="5">
        <v>62512.26</v>
      </c>
      <c r="E19" s="5">
        <f t="shared" si="0"/>
        <v>14246.185050136737</v>
      </c>
      <c r="F19" s="5">
        <v>62512.26</v>
      </c>
      <c r="G19" s="5">
        <f t="shared" si="1"/>
        <v>14246.185050136737</v>
      </c>
      <c r="H19" s="5">
        <v>47339.02</v>
      </c>
      <c r="I19" s="5">
        <f t="shared" si="2"/>
        <v>10788.290793072014</v>
      </c>
      <c r="J19" s="26"/>
    </row>
    <row r="20" spans="1:10" s="2" customFormat="1" ht="12.75" x14ac:dyDescent="0.2">
      <c r="A20" s="38"/>
      <c r="B20" s="7" t="s">
        <v>21</v>
      </c>
      <c r="C20" s="4">
        <v>4.1798000000000002</v>
      </c>
      <c r="D20" s="5">
        <v>14232.29</v>
      </c>
      <c r="E20" s="5">
        <f t="shared" si="0"/>
        <v>3405.0169864586824</v>
      </c>
      <c r="F20" s="5">
        <v>14232.29</v>
      </c>
      <c r="G20" s="5">
        <f t="shared" si="1"/>
        <v>3405.0169864586824</v>
      </c>
      <c r="H20" s="5">
        <v>10226.07</v>
      </c>
      <c r="I20" s="5">
        <f t="shared" si="2"/>
        <v>2446.545289248289</v>
      </c>
      <c r="J20" s="26"/>
    </row>
    <row r="21" spans="1:10" s="2" customFormat="1" ht="12.75" x14ac:dyDescent="0.2">
      <c r="A21" s="38"/>
      <c r="B21" s="7" t="s">
        <v>22</v>
      </c>
      <c r="C21" s="4">
        <v>4.2324000000000002</v>
      </c>
      <c r="D21" s="5">
        <v>99.94</v>
      </c>
      <c r="E21" s="5">
        <f t="shared" si="0"/>
        <v>23.613080049144692</v>
      </c>
      <c r="F21" s="5">
        <v>99.94</v>
      </c>
      <c r="G21" s="5">
        <f t="shared" si="1"/>
        <v>23.613080049144692</v>
      </c>
      <c r="H21" s="5">
        <v>71.81</v>
      </c>
      <c r="I21" s="5">
        <f t="shared" si="2"/>
        <v>16.966732822984596</v>
      </c>
      <c r="J21" s="26"/>
    </row>
    <row r="22" spans="1:10" s="2" customFormat="1" ht="12.75" x14ac:dyDescent="0.2">
      <c r="A22" s="38"/>
      <c r="B22" s="7" t="s">
        <v>23</v>
      </c>
      <c r="C22" s="4">
        <v>4.1288999999999998</v>
      </c>
      <c r="D22" s="5">
        <v>15500.7</v>
      </c>
      <c r="E22" s="5">
        <f t="shared" si="0"/>
        <v>3754.1960328416772</v>
      </c>
      <c r="F22" s="5">
        <v>15500.7</v>
      </c>
      <c r="G22" s="5">
        <f t="shared" si="1"/>
        <v>3754.1960328416772</v>
      </c>
      <c r="H22" s="5">
        <v>11137.42</v>
      </c>
      <c r="I22" s="5">
        <f t="shared" si="2"/>
        <v>2697.4303083145633</v>
      </c>
      <c r="J22" s="26"/>
    </row>
    <row r="23" spans="1:10" s="2" customFormat="1" ht="12.75" x14ac:dyDescent="0.2">
      <c r="A23" s="38"/>
      <c r="B23" s="7" t="s">
        <v>24</v>
      </c>
      <c r="C23" s="4">
        <v>4.2538</v>
      </c>
      <c r="D23" s="5">
        <v>7546.26</v>
      </c>
      <c r="E23" s="5">
        <f t="shared" si="0"/>
        <v>1774.0044195777893</v>
      </c>
      <c r="F23" s="5">
        <v>7546.26</v>
      </c>
      <c r="G23" s="5">
        <f t="shared" si="1"/>
        <v>1774.0044195777893</v>
      </c>
      <c r="H23" s="5">
        <v>5422.07</v>
      </c>
      <c r="I23" s="5">
        <f t="shared" si="2"/>
        <v>1274.641497014434</v>
      </c>
      <c r="J23" s="26"/>
    </row>
    <row r="24" spans="1:10" s="2" customFormat="1" ht="12.75" x14ac:dyDescent="0.2">
      <c r="A24" s="38"/>
      <c r="B24" s="7" t="s">
        <v>25</v>
      </c>
      <c r="C24" s="4">
        <v>4.141</v>
      </c>
      <c r="D24" s="5">
        <v>4278</v>
      </c>
      <c r="E24" s="5">
        <f t="shared" si="0"/>
        <v>1033.0837961844966</v>
      </c>
      <c r="F24" s="5">
        <v>4278</v>
      </c>
      <c r="G24" s="5">
        <f t="shared" si="1"/>
        <v>1033.0837961844966</v>
      </c>
      <c r="H24" s="5">
        <v>2966.66</v>
      </c>
      <c r="I24" s="5">
        <f t="shared" si="2"/>
        <v>716.41149480801732</v>
      </c>
      <c r="J24" s="26"/>
    </row>
    <row r="25" spans="1:10" s="2" customFormat="1" ht="12.75" x14ac:dyDescent="0.2">
      <c r="A25" s="38"/>
      <c r="B25" s="7" t="s">
        <v>26</v>
      </c>
      <c r="C25" s="4">
        <v>4.141</v>
      </c>
      <c r="D25" s="5">
        <v>3428.77</v>
      </c>
      <c r="E25" s="5">
        <f t="shared" si="0"/>
        <v>828.00531272639455</v>
      </c>
      <c r="F25" s="5">
        <v>3428.77</v>
      </c>
      <c r="G25" s="5">
        <f t="shared" si="1"/>
        <v>828.00531272639455</v>
      </c>
      <c r="H25" s="5">
        <v>2377.75</v>
      </c>
      <c r="I25" s="5">
        <f t="shared" si="2"/>
        <v>574.19705385172665</v>
      </c>
      <c r="J25" s="26"/>
    </row>
    <row r="26" spans="1:10" s="2" customFormat="1" ht="12.75" x14ac:dyDescent="0.2">
      <c r="A26" s="38"/>
      <c r="B26" s="7" t="s">
        <v>27</v>
      </c>
      <c r="C26" s="4">
        <v>4.0808999999999997</v>
      </c>
      <c r="D26" s="5">
        <v>856.31</v>
      </c>
      <c r="E26" s="5">
        <f t="shared" si="0"/>
        <v>209.83361513391654</v>
      </c>
      <c r="F26" s="5">
        <v>856.31</v>
      </c>
      <c r="G26" s="5">
        <f t="shared" si="1"/>
        <v>209.83361513391654</v>
      </c>
      <c r="H26" s="5">
        <v>593.82000000000005</v>
      </c>
      <c r="I26" s="5">
        <f t="shared" si="2"/>
        <v>145.51201940748368</v>
      </c>
      <c r="J26" s="26"/>
    </row>
    <row r="27" spans="1:10" s="2" customFormat="1" ht="12.75" x14ac:dyDescent="0.2">
      <c r="A27" s="38"/>
      <c r="B27" s="7" t="s">
        <v>28</v>
      </c>
      <c r="C27" s="4">
        <v>3.9805999999999999</v>
      </c>
      <c r="D27" s="5">
        <v>806876.25</v>
      </c>
      <c r="E27" s="5">
        <f t="shared" si="0"/>
        <v>202702.16801487212</v>
      </c>
      <c r="F27" s="5">
        <v>806876.25</v>
      </c>
      <c r="G27" s="5">
        <f t="shared" si="1"/>
        <v>202702.16801487212</v>
      </c>
      <c r="H27" s="5">
        <v>403438.13</v>
      </c>
      <c r="I27" s="5">
        <f t="shared" si="2"/>
        <v>101351.08526352812</v>
      </c>
      <c r="J27" s="26"/>
    </row>
    <row r="28" spans="1:10" s="2" customFormat="1" ht="12.75" x14ac:dyDescent="0.2">
      <c r="A28" s="38"/>
      <c r="B28" s="7" t="s">
        <v>29</v>
      </c>
      <c r="C28" s="4">
        <v>3.9649999999999999</v>
      </c>
      <c r="D28" s="5">
        <v>1145.24</v>
      </c>
      <c r="E28" s="5">
        <f t="shared" si="0"/>
        <v>288.8373266078184</v>
      </c>
      <c r="F28" s="5">
        <v>1145.24</v>
      </c>
      <c r="G28" s="5">
        <f t="shared" si="1"/>
        <v>288.8373266078184</v>
      </c>
      <c r="H28" s="5">
        <v>572.62</v>
      </c>
      <c r="I28" s="5">
        <f t="shared" si="2"/>
        <v>144.4186633039092</v>
      </c>
      <c r="J28" s="26"/>
    </row>
    <row r="29" spans="1:10" s="2" customFormat="1" ht="12.75" x14ac:dyDescent="0.2">
      <c r="A29" s="38"/>
      <c r="B29" s="7" t="s">
        <v>30</v>
      </c>
      <c r="C29" s="4">
        <v>4.3250000000000002</v>
      </c>
      <c r="D29" s="5">
        <v>201.34</v>
      </c>
      <c r="E29" s="5">
        <f t="shared" si="0"/>
        <v>46.552601156069365</v>
      </c>
      <c r="F29" s="5">
        <v>201.34</v>
      </c>
      <c r="G29" s="5">
        <f t="shared" si="1"/>
        <v>46.552601156069365</v>
      </c>
      <c r="H29" s="5">
        <v>142.62</v>
      </c>
      <c r="I29" s="5">
        <f t="shared" si="2"/>
        <v>32.975722543352603</v>
      </c>
      <c r="J29" s="26"/>
    </row>
    <row r="30" spans="1:10" s="2" customFormat="1" ht="12.75" x14ac:dyDescent="0.2">
      <c r="A30" s="38"/>
      <c r="B30" s="7" t="s">
        <v>31</v>
      </c>
      <c r="C30" s="4">
        <v>3.9750000000000001</v>
      </c>
      <c r="D30" s="5">
        <v>87900.24</v>
      </c>
      <c r="E30" s="5">
        <f t="shared" si="0"/>
        <v>22113.267924528303</v>
      </c>
      <c r="F30" s="5">
        <v>87900.24</v>
      </c>
      <c r="G30" s="5">
        <f t="shared" si="1"/>
        <v>22113.267924528303</v>
      </c>
      <c r="H30" s="5">
        <v>62263.72</v>
      </c>
      <c r="I30" s="5">
        <f t="shared" si="2"/>
        <v>15663.82893081761</v>
      </c>
      <c r="J30" s="26"/>
    </row>
    <row r="31" spans="1:10" s="2" customFormat="1" ht="12.75" x14ac:dyDescent="0.2">
      <c r="A31" s="38"/>
      <c r="B31" s="7" t="s">
        <v>32</v>
      </c>
      <c r="C31" s="4">
        <v>4.3250000000000002</v>
      </c>
      <c r="D31" s="5">
        <v>625.28</v>
      </c>
      <c r="E31" s="5">
        <f t="shared" si="0"/>
        <v>144.57341040462427</v>
      </c>
      <c r="F31" s="5">
        <v>625.28</v>
      </c>
      <c r="G31" s="5">
        <f t="shared" si="1"/>
        <v>144.57341040462427</v>
      </c>
      <c r="H31" s="5">
        <v>442.91</v>
      </c>
      <c r="I31" s="5">
        <f t="shared" si="2"/>
        <v>102.40693641618498</v>
      </c>
      <c r="J31" s="26"/>
    </row>
    <row r="32" spans="1:10" s="2" customFormat="1" ht="12.75" x14ac:dyDescent="0.2">
      <c r="A32" s="38"/>
      <c r="B32" s="7" t="s">
        <v>33</v>
      </c>
      <c r="C32" s="4">
        <v>4.4410999999999996</v>
      </c>
      <c r="D32" s="5">
        <v>147467.62</v>
      </c>
      <c r="E32" s="5">
        <f t="shared" si="0"/>
        <v>33205.201414064082</v>
      </c>
      <c r="F32" s="5">
        <v>147467.62</v>
      </c>
      <c r="G32" s="5">
        <f t="shared" si="1"/>
        <v>33205.201414064082</v>
      </c>
      <c r="H32" s="5">
        <v>104457.99</v>
      </c>
      <c r="I32" s="5">
        <f t="shared" si="2"/>
        <v>23520.747112201934</v>
      </c>
      <c r="J32" s="26"/>
    </row>
    <row r="33" spans="1:10" s="2" customFormat="1" ht="12.75" x14ac:dyDescent="0.2">
      <c r="A33" s="38"/>
      <c r="B33" s="7" t="s">
        <v>34</v>
      </c>
      <c r="C33" s="4">
        <v>4.2545000000000002</v>
      </c>
      <c r="D33" s="5">
        <v>334066.14</v>
      </c>
      <c r="E33" s="5">
        <f t="shared" si="0"/>
        <v>78520.658126689392</v>
      </c>
      <c r="F33" s="5">
        <v>334066.14</v>
      </c>
      <c r="G33" s="5">
        <f t="shared" si="1"/>
        <v>78520.658126689392</v>
      </c>
      <c r="H33" s="5">
        <v>236634.17</v>
      </c>
      <c r="I33" s="5">
        <f t="shared" si="2"/>
        <v>55619.736749324249</v>
      </c>
      <c r="J33" s="26"/>
    </row>
    <row r="34" spans="1:10" s="2" customFormat="1" ht="12.75" x14ac:dyDescent="0.2">
      <c r="A34" s="38"/>
      <c r="B34" s="7" t="s">
        <v>35</v>
      </c>
      <c r="C34" s="4">
        <v>4.1612</v>
      </c>
      <c r="D34" s="5">
        <v>104230.38</v>
      </c>
      <c r="E34" s="5">
        <f t="shared" si="0"/>
        <v>25048.154378544652</v>
      </c>
      <c r="F34" s="5">
        <v>104230.38</v>
      </c>
      <c r="G34" s="5">
        <f t="shared" si="1"/>
        <v>25048.154378544652</v>
      </c>
      <c r="H34" s="5">
        <v>73831.100000000006</v>
      </c>
      <c r="I34" s="5">
        <f t="shared" si="2"/>
        <v>17742.742478131309</v>
      </c>
      <c r="J34" s="26"/>
    </row>
    <row r="35" spans="1:10" s="2" customFormat="1" ht="12.75" x14ac:dyDescent="0.2">
      <c r="A35" s="38"/>
      <c r="B35" s="7" t="s">
        <v>36</v>
      </c>
      <c r="C35" s="4">
        <v>4.1207000000000003</v>
      </c>
      <c r="D35" s="5">
        <v>67846.559999999998</v>
      </c>
      <c r="E35" s="5">
        <f t="shared" si="0"/>
        <v>16464.814230591888</v>
      </c>
      <c r="F35" s="5">
        <v>67846.559999999998</v>
      </c>
      <c r="G35" s="5">
        <f t="shared" si="1"/>
        <v>16464.814230591888</v>
      </c>
      <c r="H35" s="5">
        <v>48058.79</v>
      </c>
      <c r="I35" s="5">
        <f t="shared" si="2"/>
        <v>11662.773315213433</v>
      </c>
      <c r="J35" s="26"/>
    </row>
    <row r="36" spans="1:10" s="2" customFormat="1" ht="12.75" x14ac:dyDescent="0.2">
      <c r="A36" s="38"/>
      <c r="B36" s="7" t="s">
        <v>37</v>
      </c>
      <c r="C36" s="4">
        <v>4.1436000000000002</v>
      </c>
      <c r="D36" s="5">
        <v>44022.96</v>
      </c>
      <c r="E36" s="5">
        <f t="shared" si="0"/>
        <v>10624.32667245873</v>
      </c>
      <c r="F36" s="5">
        <v>44022.96</v>
      </c>
      <c r="G36" s="5">
        <f t="shared" si="1"/>
        <v>10624.32667245873</v>
      </c>
      <c r="H36" s="5">
        <v>31183.45</v>
      </c>
      <c r="I36" s="5">
        <f t="shared" si="2"/>
        <v>7525.6902210638091</v>
      </c>
      <c r="J36" s="26"/>
    </row>
    <row r="37" spans="1:10" s="2" customFormat="1" ht="12.75" x14ac:dyDescent="0.2">
      <c r="A37" s="38"/>
      <c r="B37" s="7" t="s">
        <v>38</v>
      </c>
      <c r="C37" s="4">
        <v>4.0808999999999997</v>
      </c>
      <c r="D37" s="5">
        <v>52639.47</v>
      </c>
      <c r="E37" s="5">
        <f t="shared" si="0"/>
        <v>12898.985517900464</v>
      </c>
      <c r="F37" s="5">
        <v>52639.47</v>
      </c>
      <c r="G37" s="5">
        <f t="shared" si="1"/>
        <v>12898.985517900464</v>
      </c>
      <c r="H37" s="5">
        <v>37286.92</v>
      </c>
      <c r="I37" s="5">
        <f t="shared" si="2"/>
        <v>9136.9354799186458</v>
      </c>
      <c r="J37" s="26"/>
    </row>
    <row r="38" spans="1:10" s="2" customFormat="1" ht="12.75" x14ac:dyDescent="0.2">
      <c r="A38" s="38"/>
      <c r="B38" s="7" t="s">
        <v>39</v>
      </c>
      <c r="C38" s="4">
        <v>4.2667000000000002</v>
      </c>
      <c r="D38" s="5">
        <v>1480.77</v>
      </c>
      <c r="E38" s="5">
        <f t="shared" si="0"/>
        <v>347.05275740033278</v>
      </c>
      <c r="F38" s="5">
        <v>1480.77</v>
      </c>
      <c r="G38" s="5">
        <f t="shared" si="1"/>
        <v>347.05275740033278</v>
      </c>
      <c r="H38" s="5">
        <v>1048.9000000000001</v>
      </c>
      <c r="I38" s="5">
        <f t="shared" si="2"/>
        <v>245.8340169217428</v>
      </c>
      <c r="J38" s="26"/>
    </row>
    <row r="39" spans="1:10" s="2" customFormat="1" ht="12.75" x14ac:dyDescent="0.2">
      <c r="A39" s="38"/>
      <c r="B39" s="7" t="s">
        <v>40</v>
      </c>
      <c r="C39" s="4">
        <v>4.3879999999999999</v>
      </c>
      <c r="D39" s="5">
        <v>68091.13</v>
      </c>
      <c r="E39" s="5">
        <f t="shared" ref="E39:E70" si="3">D39/C39</f>
        <v>15517.577484047404</v>
      </c>
      <c r="F39" s="5">
        <v>68091.13</v>
      </c>
      <c r="G39" s="5">
        <f t="shared" ref="G39:G70" si="4">F39/C39</f>
        <v>15517.577484047404</v>
      </c>
      <c r="H39" s="5">
        <v>48232.03</v>
      </c>
      <c r="I39" s="5">
        <f t="shared" ref="I39:I70" si="5">H39/C39</f>
        <v>10991.802643573383</v>
      </c>
      <c r="J39" s="26"/>
    </row>
    <row r="40" spans="1:10" s="2" customFormat="1" ht="12.75" x14ac:dyDescent="0.2">
      <c r="A40" s="38"/>
      <c r="B40" s="7" t="s">
        <v>41</v>
      </c>
      <c r="C40" s="4">
        <v>4.2872000000000003</v>
      </c>
      <c r="D40" s="5">
        <v>93.14</v>
      </c>
      <c r="E40" s="5">
        <f t="shared" si="3"/>
        <v>21.725135286434035</v>
      </c>
      <c r="F40" s="5">
        <v>93.14</v>
      </c>
      <c r="G40" s="5">
        <f t="shared" si="4"/>
        <v>21.725135286434035</v>
      </c>
      <c r="H40" s="5">
        <v>52.67</v>
      </c>
      <c r="I40" s="5">
        <f t="shared" si="5"/>
        <v>12.285407725321887</v>
      </c>
      <c r="J40" s="26"/>
    </row>
    <row r="41" spans="1:10" s="2" customFormat="1" ht="12.75" x14ac:dyDescent="0.2">
      <c r="A41" s="38"/>
      <c r="B41" s="7" t="s">
        <v>42</v>
      </c>
      <c r="C41" s="4">
        <v>4.0968</v>
      </c>
      <c r="D41" s="5">
        <v>48.47</v>
      </c>
      <c r="E41" s="5">
        <f t="shared" si="3"/>
        <v>11.831185315368092</v>
      </c>
      <c r="F41" s="5">
        <v>48.47</v>
      </c>
      <c r="G41" s="5">
        <f t="shared" si="4"/>
        <v>11.831185315368092</v>
      </c>
      <c r="H41" s="5">
        <v>27.41</v>
      </c>
      <c r="I41" s="5">
        <f t="shared" si="5"/>
        <v>6.6905877758250343</v>
      </c>
      <c r="J41" s="26"/>
    </row>
    <row r="42" spans="1:10" s="2" customFormat="1" ht="12.75" x14ac:dyDescent="0.2">
      <c r="A42" s="38"/>
      <c r="B42" s="7" t="s">
        <v>43</v>
      </c>
      <c r="C42" s="4">
        <v>4.1803999999999997</v>
      </c>
      <c r="D42" s="5">
        <v>832.33</v>
      </c>
      <c r="E42" s="5">
        <f t="shared" si="3"/>
        <v>199.10295665486558</v>
      </c>
      <c r="F42" s="5">
        <v>832.33</v>
      </c>
      <c r="G42" s="5">
        <f t="shared" si="4"/>
        <v>199.10295665486558</v>
      </c>
      <c r="H42" s="5">
        <v>470.71</v>
      </c>
      <c r="I42" s="5">
        <f t="shared" si="5"/>
        <v>112.59927279686154</v>
      </c>
      <c r="J42" s="26"/>
    </row>
    <row r="43" spans="1:10" s="2" customFormat="1" ht="12.75" x14ac:dyDescent="0.2">
      <c r="A43" s="38"/>
      <c r="B43" s="7" t="s">
        <v>44</v>
      </c>
      <c r="C43" s="4">
        <v>4.3202999999999996</v>
      </c>
      <c r="D43" s="5">
        <v>673.83</v>
      </c>
      <c r="E43" s="5">
        <f t="shared" si="3"/>
        <v>155.96833553225474</v>
      </c>
      <c r="F43" s="5">
        <v>673.83</v>
      </c>
      <c r="G43" s="5">
        <f t="shared" si="4"/>
        <v>155.96833553225474</v>
      </c>
      <c r="H43" s="5">
        <v>381.08</v>
      </c>
      <c r="I43" s="5">
        <f t="shared" si="5"/>
        <v>88.206837488137396</v>
      </c>
      <c r="J43" s="26"/>
    </row>
    <row r="44" spans="1:10" s="2" customFormat="1" ht="12.75" x14ac:dyDescent="0.2">
      <c r="A44" s="38"/>
      <c r="B44" s="7" t="s">
        <v>45</v>
      </c>
      <c r="C44" s="4">
        <v>4.2279999999999998</v>
      </c>
      <c r="D44" s="5">
        <v>84496.26</v>
      </c>
      <c r="E44" s="5">
        <f t="shared" si="3"/>
        <v>19984.924314096501</v>
      </c>
      <c r="F44" s="5">
        <v>84496.26</v>
      </c>
      <c r="G44" s="5">
        <f t="shared" si="4"/>
        <v>19984.924314096501</v>
      </c>
      <c r="H44" s="5">
        <v>47785.69</v>
      </c>
      <c r="I44" s="5">
        <f t="shared" si="5"/>
        <v>11302.197256386</v>
      </c>
      <c r="J44" s="26"/>
    </row>
    <row r="45" spans="1:10" s="2" customFormat="1" ht="12.75" x14ac:dyDescent="0.2">
      <c r="A45" s="38"/>
      <c r="B45" s="7" t="s">
        <v>46</v>
      </c>
      <c r="C45" s="4">
        <v>4.1942000000000004</v>
      </c>
      <c r="D45" s="5">
        <v>49055.54</v>
      </c>
      <c r="E45" s="5">
        <f t="shared" si="3"/>
        <v>11696.042153450002</v>
      </c>
      <c r="F45" s="5">
        <v>49055.54</v>
      </c>
      <c r="G45" s="5">
        <f t="shared" si="4"/>
        <v>11696.042153450002</v>
      </c>
      <c r="H45" s="5">
        <v>27742.68</v>
      </c>
      <c r="I45" s="5">
        <f t="shared" si="5"/>
        <v>6614.5343569691477</v>
      </c>
      <c r="J45" s="26"/>
    </row>
    <row r="46" spans="1:10" s="2" customFormat="1" ht="12.75" x14ac:dyDescent="0.2">
      <c r="A46" s="38"/>
      <c r="B46" s="7" t="s">
        <v>47</v>
      </c>
      <c r="C46" s="4">
        <v>4.1738999999999997</v>
      </c>
      <c r="D46" s="5">
        <v>10675.07</v>
      </c>
      <c r="E46" s="5">
        <f t="shared" si="3"/>
        <v>2557.5768465943124</v>
      </c>
      <c r="F46" s="5">
        <v>10675.07</v>
      </c>
      <c r="G46" s="5">
        <f t="shared" si="4"/>
        <v>2557.5768465943124</v>
      </c>
      <c r="H46" s="5">
        <v>6037.14</v>
      </c>
      <c r="I46" s="5">
        <f t="shared" si="5"/>
        <v>1446.4026450082658</v>
      </c>
      <c r="J46" s="26"/>
    </row>
    <row r="47" spans="1:10" s="2" customFormat="1" ht="12.75" x14ac:dyDescent="0.2">
      <c r="A47" s="38"/>
      <c r="B47" s="7" t="s">
        <v>48</v>
      </c>
      <c r="C47" s="4">
        <v>4.1521999999999997</v>
      </c>
      <c r="D47" s="5">
        <v>21224.29</v>
      </c>
      <c r="E47" s="5">
        <f t="shared" si="3"/>
        <v>5111.5769953277786</v>
      </c>
      <c r="F47" s="5">
        <v>21224.29</v>
      </c>
      <c r="G47" s="5">
        <f t="shared" si="4"/>
        <v>5111.5769953277786</v>
      </c>
      <c r="H47" s="5">
        <v>12003.1</v>
      </c>
      <c r="I47" s="5">
        <f t="shared" si="5"/>
        <v>2890.7807909060261</v>
      </c>
      <c r="J47" s="26"/>
    </row>
    <row r="48" spans="1:10" s="2" customFormat="1" ht="12.75" x14ac:dyDescent="0.2">
      <c r="A48" s="38"/>
      <c r="B48" s="7" t="s">
        <v>49</v>
      </c>
      <c r="C48" s="4">
        <v>4.1826999999999996</v>
      </c>
      <c r="D48" s="5">
        <v>4360.49</v>
      </c>
      <c r="E48" s="5">
        <f t="shared" si="3"/>
        <v>1042.5060367705071</v>
      </c>
      <c r="F48" s="5">
        <v>4360.49</v>
      </c>
      <c r="G48" s="5">
        <f t="shared" si="4"/>
        <v>1042.5060367705071</v>
      </c>
      <c r="H48" s="5">
        <v>2466.0100000000002</v>
      </c>
      <c r="I48" s="5">
        <f t="shared" si="5"/>
        <v>589.57372032419266</v>
      </c>
      <c r="J48" s="26"/>
    </row>
    <row r="49" spans="1:10" s="2" customFormat="1" ht="12.75" x14ac:dyDescent="0.2">
      <c r="A49" s="38"/>
      <c r="B49" s="7" t="s">
        <v>50</v>
      </c>
      <c r="C49" s="4">
        <v>4.1798000000000002</v>
      </c>
      <c r="D49" s="5">
        <v>257.02999999999997</v>
      </c>
      <c r="E49" s="5">
        <f t="shared" si="3"/>
        <v>61.493372888654953</v>
      </c>
      <c r="F49" s="5">
        <v>257.02999999999997</v>
      </c>
      <c r="G49" s="5">
        <f t="shared" si="4"/>
        <v>61.493372888654953</v>
      </c>
      <c r="H49" s="5">
        <v>145.36000000000001</v>
      </c>
      <c r="I49" s="5">
        <f t="shared" si="5"/>
        <v>34.776783578161634</v>
      </c>
      <c r="J49" s="26"/>
    </row>
    <row r="50" spans="1:10" s="2" customFormat="1" ht="12.75" x14ac:dyDescent="0.2">
      <c r="A50" s="38"/>
      <c r="B50" s="7" t="s">
        <v>51</v>
      </c>
      <c r="C50" s="4">
        <v>4.1425999999999998</v>
      </c>
      <c r="D50" s="5">
        <v>42463.3</v>
      </c>
      <c r="E50" s="5">
        <f t="shared" si="3"/>
        <v>10250.398300584175</v>
      </c>
      <c r="F50" s="5">
        <v>42463.3</v>
      </c>
      <c r="G50" s="5">
        <f t="shared" si="4"/>
        <v>10250.398300584175</v>
      </c>
      <c r="H50" s="5">
        <v>24014.55</v>
      </c>
      <c r="I50" s="5">
        <f t="shared" si="5"/>
        <v>5796.9753295032106</v>
      </c>
      <c r="J50" s="26"/>
    </row>
    <row r="51" spans="1:10" s="2" customFormat="1" ht="12.75" x14ac:dyDescent="0.2">
      <c r="A51" s="38"/>
      <c r="B51" s="7" t="s">
        <v>52</v>
      </c>
      <c r="C51" s="4">
        <v>3.9649999999999999</v>
      </c>
      <c r="D51" s="5">
        <v>716986.61</v>
      </c>
      <c r="E51" s="5">
        <f t="shared" si="3"/>
        <v>180828.90542244641</v>
      </c>
      <c r="F51" s="5">
        <v>716986.61</v>
      </c>
      <c r="G51" s="5">
        <f t="shared" si="4"/>
        <v>180828.90542244641</v>
      </c>
      <c r="H51" s="5">
        <v>358493.31</v>
      </c>
      <c r="I51" s="5">
        <f t="shared" si="5"/>
        <v>90414.453972257252</v>
      </c>
      <c r="J51" s="26"/>
    </row>
    <row r="52" spans="1:10" s="2" customFormat="1" ht="12.75" x14ac:dyDescent="0.2">
      <c r="A52" s="38"/>
      <c r="B52" s="7" t="s">
        <v>53</v>
      </c>
      <c r="C52" s="4">
        <v>3.9750000000000001</v>
      </c>
      <c r="D52" s="5">
        <v>18442.66</v>
      </c>
      <c r="E52" s="5">
        <f t="shared" si="3"/>
        <v>4639.6628930817606</v>
      </c>
      <c r="F52" s="5">
        <v>18442.66</v>
      </c>
      <c r="G52" s="5">
        <f t="shared" si="4"/>
        <v>4639.6628930817606</v>
      </c>
      <c r="H52" s="5">
        <v>9221.33</v>
      </c>
      <c r="I52" s="5">
        <f t="shared" si="5"/>
        <v>2319.8314465408803</v>
      </c>
      <c r="J52" s="26"/>
    </row>
    <row r="53" spans="1:10" s="2" customFormat="1" ht="12.75" x14ac:dyDescent="0.2">
      <c r="A53" s="38"/>
      <c r="B53" s="7" t="s">
        <v>54</v>
      </c>
      <c r="C53" s="4">
        <v>4.3250000000000002</v>
      </c>
      <c r="D53" s="5">
        <v>1322.03</v>
      </c>
      <c r="E53" s="5">
        <f t="shared" si="3"/>
        <v>305.67167630057804</v>
      </c>
      <c r="F53" s="5">
        <v>1322.03</v>
      </c>
      <c r="G53" s="5">
        <f t="shared" si="4"/>
        <v>305.67167630057804</v>
      </c>
      <c r="H53" s="5">
        <v>661.02</v>
      </c>
      <c r="I53" s="5">
        <f t="shared" si="5"/>
        <v>152.83699421965318</v>
      </c>
      <c r="J53" s="26"/>
    </row>
    <row r="54" spans="1:10" s="2" customFormat="1" ht="12.75" x14ac:dyDescent="0.2">
      <c r="A54" s="38"/>
      <c r="B54" s="7" t="s">
        <v>55</v>
      </c>
      <c r="C54" s="4">
        <v>4.1207000000000003</v>
      </c>
      <c r="D54" s="5">
        <v>451390.04</v>
      </c>
      <c r="E54" s="5">
        <f t="shared" si="3"/>
        <v>109542.07780231514</v>
      </c>
      <c r="F54" s="5">
        <v>451390.04</v>
      </c>
      <c r="G54" s="5">
        <f t="shared" si="4"/>
        <v>109542.07780231514</v>
      </c>
      <c r="H54" s="5">
        <v>225695.02</v>
      </c>
      <c r="I54" s="5">
        <f t="shared" si="5"/>
        <v>54771.038901157568</v>
      </c>
      <c r="J54" s="26"/>
    </row>
    <row r="55" spans="1:10" s="2" customFormat="1" ht="12.75" x14ac:dyDescent="0.2">
      <c r="A55" s="38"/>
      <c r="B55" s="7" t="s">
        <v>56</v>
      </c>
      <c r="C55" s="4">
        <v>4.1207000000000003</v>
      </c>
      <c r="D55" s="5">
        <v>96007.78</v>
      </c>
      <c r="E55" s="5">
        <f t="shared" si="3"/>
        <v>23298.900672215885</v>
      </c>
      <c r="F55" s="5">
        <v>96007.78</v>
      </c>
      <c r="G55" s="5">
        <f t="shared" si="4"/>
        <v>23298.900672215885</v>
      </c>
      <c r="H55" s="5">
        <v>48003.89</v>
      </c>
      <c r="I55" s="5">
        <f t="shared" si="5"/>
        <v>11649.450336107942</v>
      </c>
      <c r="J55" s="26"/>
    </row>
    <row r="56" spans="1:10" s="2" customFormat="1" ht="12.75" x14ac:dyDescent="0.2">
      <c r="A56" s="38"/>
      <c r="B56" s="7" t="s">
        <v>57</v>
      </c>
      <c r="C56" s="4">
        <v>4.0808999999999997</v>
      </c>
      <c r="D56" s="5">
        <v>85318.26</v>
      </c>
      <c r="E56" s="5">
        <f t="shared" si="3"/>
        <v>20906.726457399101</v>
      </c>
      <c r="F56" s="5">
        <v>85318.26</v>
      </c>
      <c r="G56" s="5">
        <f t="shared" si="4"/>
        <v>20906.726457399101</v>
      </c>
      <c r="H56" s="5">
        <v>42659.13</v>
      </c>
      <c r="I56" s="5">
        <f t="shared" si="5"/>
        <v>10453.363228699551</v>
      </c>
      <c r="J56" s="26"/>
    </row>
    <row r="57" spans="1:10" s="2" customFormat="1" ht="12.75" x14ac:dyDescent="0.2">
      <c r="A57" s="38"/>
      <c r="B57" s="7" t="s">
        <v>58</v>
      </c>
      <c r="C57" s="4">
        <v>4.1988000000000003</v>
      </c>
      <c r="D57" s="5">
        <v>84506.08</v>
      </c>
      <c r="E57" s="5">
        <f t="shared" si="3"/>
        <v>20126.245593979231</v>
      </c>
      <c r="F57" s="5">
        <v>84506.08</v>
      </c>
      <c r="G57" s="5">
        <f t="shared" si="4"/>
        <v>20126.245593979231</v>
      </c>
      <c r="H57" s="5">
        <v>42253.04</v>
      </c>
      <c r="I57" s="5">
        <f t="shared" si="5"/>
        <v>10063.122796989615</v>
      </c>
      <c r="J57" s="26"/>
    </row>
    <row r="58" spans="1:10" s="2" customFormat="1" ht="12.75" x14ac:dyDescent="0.2">
      <c r="A58" s="38"/>
      <c r="B58" s="7" t="s">
        <v>59</v>
      </c>
      <c r="C58" s="4">
        <v>4.2324000000000002</v>
      </c>
      <c r="D58" s="5">
        <v>83106.679999999993</v>
      </c>
      <c r="E58" s="5">
        <f t="shared" si="3"/>
        <v>19635.828371609485</v>
      </c>
      <c r="F58" s="5">
        <v>83106.679999999993</v>
      </c>
      <c r="G58" s="5">
        <f t="shared" si="4"/>
        <v>19635.828371609485</v>
      </c>
      <c r="H58" s="5">
        <v>41553.339999999997</v>
      </c>
      <c r="I58" s="5">
        <f t="shared" si="5"/>
        <v>9817.9141858047424</v>
      </c>
      <c r="J58" s="26"/>
    </row>
    <row r="59" spans="1:10" s="2" customFormat="1" ht="12.75" x14ac:dyDescent="0.2">
      <c r="A59" s="38"/>
      <c r="B59" s="7" t="s">
        <v>60</v>
      </c>
      <c r="C59" s="4">
        <v>4.2312000000000003</v>
      </c>
      <c r="D59" s="5">
        <v>886.47</v>
      </c>
      <c r="E59" s="5">
        <f t="shared" si="3"/>
        <v>209.50794100964265</v>
      </c>
      <c r="F59" s="5">
        <v>886.47</v>
      </c>
      <c r="G59" s="5">
        <f t="shared" si="4"/>
        <v>209.50794100964265</v>
      </c>
      <c r="H59" s="5">
        <v>443.24</v>
      </c>
      <c r="I59" s="5">
        <f t="shared" si="5"/>
        <v>104.75515220268481</v>
      </c>
      <c r="J59" s="26"/>
    </row>
    <row r="60" spans="1:10" s="2" customFormat="1" ht="12.75" x14ac:dyDescent="0.2">
      <c r="A60" s="38"/>
      <c r="B60" s="7" t="s">
        <v>61</v>
      </c>
      <c r="C60" s="4">
        <v>4.1993999999999998</v>
      </c>
      <c r="D60" s="5">
        <v>1774.74</v>
      </c>
      <c r="E60" s="5">
        <f t="shared" si="3"/>
        <v>422.6175167881126</v>
      </c>
      <c r="F60" s="5">
        <v>1774.74</v>
      </c>
      <c r="G60" s="5">
        <f t="shared" si="4"/>
        <v>422.6175167881126</v>
      </c>
      <c r="H60" s="5">
        <v>887.37</v>
      </c>
      <c r="I60" s="5">
        <f t="shared" si="5"/>
        <v>211.3087583940563</v>
      </c>
      <c r="J60" s="26"/>
    </row>
    <row r="61" spans="1:10" s="2" customFormat="1" ht="12.75" x14ac:dyDescent="0.2">
      <c r="A61" s="38"/>
      <c r="B61" s="7" t="s">
        <v>62</v>
      </c>
      <c r="C61" s="4">
        <v>4.1826999999999996</v>
      </c>
      <c r="D61" s="5">
        <v>10021.42</v>
      </c>
      <c r="E61" s="5">
        <f t="shared" si="3"/>
        <v>2395.9212948573891</v>
      </c>
      <c r="F61" s="5">
        <v>10021.42</v>
      </c>
      <c r="G61" s="5">
        <f t="shared" si="4"/>
        <v>2395.9212948573891</v>
      </c>
      <c r="H61" s="5">
        <v>5010.71</v>
      </c>
      <c r="I61" s="5">
        <f t="shared" si="5"/>
        <v>1197.9606474286945</v>
      </c>
      <c r="J61" s="26"/>
    </row>
    <row r="62" spans="1:10" s="2" customFormat="1" ht="12.75" x14ac:dyDescent="0.2">
      <c r="A62" s="38"/>
      <c r="B62" s="7" t="s">
        <v>63</v>
      </c>
      <c r="C62" s="4">
        <v>4.1425999999999998</v>
      </c>
      <c r="D62" s="5">
        <v>3896.67</v>
      </c>
      <c r="E62" s="5">
        <f t="shared" si="3"/>
        <v>940.63390141457057</v>
      </c>
      <c r="F62" s="5">
        <v>3896.67</v>
      </c>
      <c r="G62" s="5">
        <f t="shared" si="4"/>
        <v>940.63390141457057</v>
      </c>
      <c r="H62" s="5">
        <v>1948.33</v>
      </c>
      <c r="I62" s="5">
        <f t="shared" si="5"/>
        <v>470.3157437358181</v>
      </c>
      <c r="J62" s="26"/>
    </row>
    <row r="63" spans="1:10" s="2" customFormat="1" ht="12.75" x14ac:dyDescent="0.2">
      <c r="A63" s="38"/>
      <c r="B63" s="7" t="s">
        <v>64</v>
      </c>
      <c r="C63" s="4">
        <v>4.0937999999999999</v>
      </c>
      <c r="D63" s="5">
        <v>56097</v>
      </c>
      <c r="E63" s="5">
        <f t="shared" si="3"/>
        <v>13702.91660559871</v>
      </c>
      <c r="F63" s="5">
        <v>56097</v>
      </c>
      <c r="G63" s="5">
        <f t="shared" si="4"/>
        <v>13702.91660559871</v>
      </c>
      <c r="H63" s="5">
        <v>47682.45</v>
      </c>
      <c r="I63" s="5">
        <f t="shared" si="5"/>
        <v>11647.479114758904</v>
      </c>
      <c r="J63" s="26"/>
    </row>
    <row r="64" spans="1:10" s="2" customFormat="1" ht="12.75" x14ac:dyDescent="0.2">
      <c r="A64" s="38"/>
      <c r="B64" s="7" t="s">
        <v>65</v>
      </c>
      <c r="C64" s="4">
        <v>4.2538</v>
      </c>
      <c r="D64" s="5">
        <v>70953.600000000006</v>
      </c>
      <c r="E64" s="5">
        <f t="shared" si="3"/>
        <v>16680.050778127792</v>
      </c>
      <c r="F64" s="5">
        <v>70953.600000000006</v>
      </c>
      <c r="G64" s="5">
        <f t="shared" si="4"/>
        <v>16680.050778127792</v>
      </c>
      <c r="H64" s="5">
        <v>60310.559999999998</v>
      </c>
      <c r="I64" s="5">
        <f t="shared" si="5"/>
        <v>14178.043161408623</v>
      </c>
      <c r="J64" s="26"/>
    </row>
    <row r="65" spans="1:10" s="2" customFormat="1" ht="12.75" x14ac:dyDescent="0.2">
      <c r="A65" s="38"/>
      <c r="B65" s="7" t="s">
        <v>66</v>
      </c>
      <c r="C65" s="4">
        <v>4.4377000000000004</v>
      </c>
      <c r="D65" s="5">
        <v>402376.65</v>
      </c>
      <c r="E65" s="5">
        <f t="shared" si="3"/>
        <v>90672.341528269142</v>
      </c>
      <c r="F65" s="5">
        <v>402376.65</v>
      </c>
      <c r="G65" s="5">
        <f t="shared" si="4"/>
        <v>90672.341528269142</v>
      </c>
      <c r="H65" s="5">
        <v>184550.05</v>
      </c>
      <c r="I65" s="5">
        <f t="shared" si="5"/>
        <v>41586.86932419947</v>
      </c>
      <c r="J65" s="26"/>
    </row>
    <row r="66" spans="1:10" s="2" customFormat="1" ht="12.75" x14ac:dyDescent="0.2">
      <c r="A66" s="38"/>
      <c r="B66" s="7" t="s">
        <v>67</v>
      </c>
      <c r="C66" s="4">
        <v>4.4410999999999996</v>
      </c>
      <c r="D66" s="5">
        <v>577.4</v>
      </c>
      <c r="E66" s="5">
        <f t="shared" si="3"/>
        <v>130.01283465808021</v>
      </c>
      <c r="F66" s="5">
        <v>577.4</v>
      </c>
      <c r="G66" s="5">
        <f t="shared" si="4"/>
        <v>130.01283465808021</v>
      </c>
      <c r="H66" s="5">
        <v>264.82</v>
      </c>
      <c r="I66" s="5">
        <f t="shared" si="5"/>
        <v>59.629371101754074</v>
      </c>
      <c r="J66" s="26"/>
    </row>
    <row r="67" spans="1:10" s="2" customFormat="1" ht="12.75" x14ac:dyDescent="0.2">
      <c r="A67" s="38"/>
      <c r="B67" s="7" t="s">
        <v>68</v>
      </c>
      <c r="C67" s="4">
        <v>4.1612</v>
      </c>
      <c r="D67" s="5">
        <v>174.24</v>
      </c>
      <c r="E67" s="5">
        <f t="shared" si="3"/>
        <v>41.872536768239932</v>
      </c>
      <c r="F67" s="5">
        <v>174.24</v>
      </c>
      <c r="G67" s="5">
        <f t="shared" si="4"/>
        <v>41.872536768239932</v>
      </c>
      <c r="H67" s="5">
        <v>79.92</v>
      </c>
      <c r="I67" s="5">
        <f t="shared" si="5"/>
        <v>19.205998269729886</v>
      </c>
      <c r="J67" s="26"/>
    </row>
    <row r="68" spans="1:10" s="2" customFormat="1" ht="12.75" x14ac:dyDescent="0.2">
      <c r="A68" s="38"/>
      <c r="B68" s="7" t="s">
        <v>69</v>
      </c>
      <c r="C68" s="4">
        <v>4.2872000000000003</v>
      </c>
      <c r="D68" s="5">
        <v>62273.7</v>
      </c>
      <c r="E68" s="5">
        <f t="shared" si="3"/>
        <v>14525.494495241648</v>
      </c>
      <c r="F68" s="5">
        <v>62273.7</v>
      </c>
      <c r="G68" s="5">
        <f t="shared" si="4"/>
        <v>14525.494495241648</v>
      </c>
      <c r="H68" s="5">
        <v>28561.83</v>
      </c>
      <c r="I68" s="5">
        <f t="shared" si="5"/>
        <v>6662.117465945139</v>
      </c>
      <c r="J68" s="26"/>
    </row>
    <row r="69" spans="1:10" s="2" customFormat="1" ht="12.75" x14ac:dyDescent="0.2">
      <c r="A69" s="38"/>
      <c r="B69" s="7" t="s">
        <v>70</v>
      </c>
      <c r="C69" s="4">
        <v>4.2872000000000003</v>
      </c>
      <c r="D69" s="5">
        <v>100192.28</v>
      </c>
      <c r="E69" s="5">
        <f t="shared" si="3"/>
        <v>23370.097033028549</v>
      </c>
      <c r="F69" s="5">
        <v>100192.28</v>
      </c>
      <c r="G69" s="5">
        <f t="shared" si="4"/>
        <v>23370.097033028549</v>
      </c>
      <c r="H69" s="5">
        <v>45953.19</v>
      </c>
      <c r="I69" s="5">
        <f t="shared" si="5"/>
        <v>10718.695185668968</v>
      </c>
      <c r="J69" s="26"/>
    </row>
    <row r="70" spans="1:10" s="2" customFormat="1" ht="12.75" x14ac:dyDescent="0.2">
      <c r="A70" s="38"/>
      <c r="B70" s="7" t="s">
        <v>71</v>
      </c>
      <c r="C70" s="4">
        <v>4.2872000000000003</v>
      </c>
      <c r="D70" s="5">
        <v>5649.78</v>
      </c>
      <c r="E70" s="5">
        <f t="shared" si="3"/>
        <v>1317.8251539466316</v>
      </c>
      <c r="F70" s="5">
        <v>5649.78</v>
      </c>
      <c r="G70" s="5">
        <f t="shared" si="4"/>
        <v>1317.8251539466316</v>
      </c>
      <c r="H70" s="5">
        <v>2591.27</v>
      </c>
      <c r="I70" s="5">
        <f t="shared" si="5"/>
        <v>604.42013435342415</v>
      </c>
      <c r="J70" s="26"/>
    </row>
    <row r="71" spans="1:10" s="2" customFormat="1" ht="12.75" x14ac:dyDescent="0.2">
      <c r="A71" s="38"/>
      <c r="B71" s="7" t="s">
        <v>72</v>
      </c>
      <c r="C71" s="4">
        <v>4.0968</v>
      </c>
      <c r="D71" s="5">
        <v>74261.279999999999</v>
      </c>
      <c r="E71" s="5">
        <f t="shared" ref="E71:E99" si="6">D71/C71</f>
        <v>18126.654950205037</v>
      </c>
      <c r="F71" s="5">
        <v>74261.279999999999</v>
      </c>
      <c r="G71" s="5">
        <f t="shared" ref="G71:G99" si="7">F71/C71</f>
        <v>18126.654950205037</v>
      </c>
      <c r="H71" s="5">
        <v>34059.94</v>
      </c>
      <c r="I71" s="5">
        <f t="shared" ref="I71:I99" si="8">H71/C71</f>
        <v>8313.7912517086515</v>
      </c>
      <c r="J71" s="26"/>
    </row>
    <row r="72" spans="1:10" s="2" customFormat="1" ht="12.75" x14ac:dyDescent="0.2">
      <c r="A72" s="38"/>
      <c r="B72" s="7" t="s">
        <v>73</v>
      </c>
      <c r="C72" s="4">
        <v>4.1647999999999996</v>
      </c>
      <c r="D72" s="5">
        <v>545.52</v>
      </c>
      <c r="E72" s="5">
        <f t="shared" si="6"/>
        <v>130.98348059930851</v>
      </c>
      <c r="F72" s="5">
        <v>545.52</v>
      </c>
      <c r="G72" s="5">
        <f t="shared" si="7"/>
        <v>130.98348059930851</v>
      </c>
      <c r="H72" s="5">
        <v>250.2</v>
      </c>
      <c r="I72" s="5">
        <f t="shared" si="8"/>
        <v>60.074913561275451</v>
      </c>
      <c r="J72" s="26"/>
    </row>
    <row r="73" spans="1:10" s="2" customFormat="1" ht="12.75" x14ac:dyDescent="0.2">
      <c r="A73" s="38"/>
      <c r="B73" s="7" t="s">
        <v>74</v>
      </c>
      <c r="C73" s="4">
        <v>4.3202999999999996</v>
      </c>
      <c r="D73" s="5">
        <v>2260.3200000000002</v>
      </c>
      <c r="E73" s="5">
        <f t="shared" si="6"/>
        <v>523.1858898687592</v>
      </c>
      <c r="F73" s="5">
        <v>2260.3200000000002</v>
      </c>
      <c r="G73" s="5">
        <f t="shared" si="7"/>
        <v>523.1858898687592</v>
      </c>
      <c r="H73" s="5">
        <v>1036.7</v>
      </c>
      <c r="I73" s="5">
        <f t="shared" si="8"/>
        <v>239.96018794991093</v>
      </c>
      <c r="J73" s="26"/>
    </row>
    <row r="74" spans="1:10" s="2" customFormat="1" ht="12.75" x14ac:dyDescent="0.2">
      <c r="A74" s="38"/>
      <c r="B74" s="7" t="s">
        <v>75</v>
      </c>
      <c r="C74" s="4">
        <v>4.2252000000000001</v>
      </c>
      <c r="D74" s="5">
        <v>47852.01</v>
      </c>
      <c r="E74" s="5">
        <f t="shared" si="6"/>
        <v>11325.383413802898</v>
      </c>
      <c r="F74" s="5">
        <v>47852.01</v>
      </c>
      <c r="G74" s="5">
        <f t="shared" si="7"/>
        <v>11325.383413802898</v>
      </c>
      <c r="H74" s="5">
        <v>21947.32</v>
      </c>
      <c r="I74" s="5">
        <f t="shared" si="8"/>
        <v>5194.3860645649911</v>
      </c>
      <c r="J74" s="26"/>
    </row>
    <row r="75" spans="1:10" s="2" customFormat="1" ht="12.75" x14ac:dyDescent="0.2">
      <c r="A75" s="38"/>
      <c r="B75" s="7" t="s">
        <v>76</v>
      </c>
      <c r="C75" s="4">
        <v>4.2824999999999998</v>
      </c>
      <c r="D75" s="5">
        <v>72830.7</v>
      </c>
      <c r="E75" s="5">
        <f t="shared" si="6"/>
        <v>17006.584938704029</v>
      </c>
      <c r="F75" s="5">
        <v>72830.7</v>
      </c>
      <c r="G75" s="5">
        <f t="shared" si="7"/>
        <v>17006.584938704029</v>
      </c>
      <c r="H75" s="5">
        <v>33403.800000000003</v>
      </c>
      <c r="I75" s="5">
        <f t="shared" si="8"/>
        <v>7800.0700525394059</v>
      </c>
      <c r="J75" s="26"/>
    </row>
    <row r="76" spans="1:10" s="2" customFormat="1" ht="12.75" x14ac:dyDescent="0.2">
      <c r="A76" s="38"/>
      <c r="B76" s="7" t="s">
        <v>77</v>
      </c>
      <c r="C76" s="4">
        <v>4.2312000000000003</v>
      </c>
      <c r="D76" s="5">
        <v>275559.05</v>
      </c>
      <c r="E76" s="5">
        <f t="shared" si="6"/>
        <v>65125.508130081296</v>
      </c>
      <c r="F76" s="5">
        <v>275559.05</v>
      </c>
      <c r="G76" s="5">
        <f t="shared" si="7"/>
        <v>65125.508130081296</v>
      </c>
      <c r="H76" s="5">
        <v>126385.16</v>
      </c>
      <c r="I76" s="5">
        <f t="shared" si="8"/>
        <v>29869.814709775004</v>
      </c>
      <c r="J76" s="26"/>
    </row>
    <row r="77" spans="1:10" s="2" customFormat="1" ht="12.75" x14ac:dyDescent="0.2">
      <c r="A77" s="38"/>
      <c r="B77" s="7" t="s">
        <v>78</v>
      </c>
      <c r="C77" s="4">
        <v>4.2312000000000003</v>
      </c>
      <c r="D77" s="5">
        <v>145850.96</v>
      </c>
      <c r="E77" s="5">
        <f t="shared" si="6"/>
        <v>34470.353564000754</v>
      </c>
      <c r="F77" s="5">
        <v>145850.96</v>
      </c>
      <c r="G77" s="5">
        <f t="shared" si="7"/>
        <v>34470.353564000754</v>
      </c>
      <c r="H77" s="5">
        <v>66894.539999999994</v>
      </c>
      <c r="I77" s="5">
        <f t="shared" si="8"/>
        <v>15809.826999432782</v>
      </c>
      <c r="J77" s="26"/>
    </row>
    <row r="78" spans="1:10" s="2" customFormat="1" ht="12.75" x14ac:dyDescent="0.2">
      <c r="A78" s="38"/>
      <c r="B78" s="7" t="s">
        <v>79</v>
      </c>
      <c r="C78" s="4">
        <v>4.1779000000000002</v>
      </c>
      <c r="D78" s="5">
        <v>164823.71</v>
      </c>
      <c r="E78" s="5">
        <f t="shared" si="6"/>
        <v>39451.329615356997</v>
      </c>
      <c r="F78" s="5">
        <v>164823.71</v>
      </c>
      <c r="G78" s="5">
        <f t="shared" si="7"/>
        <v>39451.329615356997</v>
      </c>
      <c r="H78" s="5">
        <v>75596.39</v>
      </c>
      <c r="I78" s="5">
        <f t="shared" si="8"/>
        <v>18094.351229086384</v>
      </c>
      <c r="J78" s="26"/>
    </row>
    <row r="79" spans="1:10" s="2" customFormat="1" ht="12.75" x14ac:dyDescent="0.2">
      <c r="A79" s="38"/>
      <c r="B79" s="7" t="s">
        <v>80</v>
      </c>
      <c r="C79" s="4">
        <v>4.1521999999999997</v>
      </c>
      <c r="D79" s="5">
        <v>92712.47</v>
      </c>
      <c r="E79" s="5">
        <f t="shared" si="6"/>
        <v>22328.517412456051</v>
      </c>
      <c r="F79" s="5">
        <v>92712.47</v>
      </c>
      <c r="G79" s="5">
        <f t="shared" si="7"/>
        <v>22328.517412456051</v>
      </c>
      <c r="H79" s="5">
        <v>42522.57</v>
      </c>
      <c r="I79" s="5">
        <f t="shared" si="8"/>
        <v>10240.973459852608</v>
      </c>
      <c r="J79" s="26"/>
    </row>
    <row r="80" spans="1:10" s="2" customFormat="1" ht="12.75" x14ac:dyDescent="0.2">
      <c r="A80" s="38"/>
      <c r="B80" s="7" t="s">
        <v>81</v>
      </c>
      <c r="C80" s="4">
        <v>4.1521999999999997</v>
      </c>
      <c r="D80" s="5">
        <v>8540.15</v>
      </c>
      <c r="E80" s="5">
        <f t="shared" si="6"/>
        <v>2056.7771301960406</v>
      </c>
      <c r="F80" s="5">
        <v>8540.15</v>
      </c>
      <c r="G80" s="5">
        <f t="shared" si="7"/>
        <v>2056.7771301960406</v>
      </c>
      <c r="H80" s="5">
        <v>3916.94</v>
      </c>
      <c r="I80" s="5">
        <f t="shared" si="8"/>
        <v>943.34087953374126</v>
      </c>
      <c r="J80" s="26"/>
    </row>
    <row r="81" spans="1:10" s="2" customFormat="1" ht="12.75" x14ac:dyDescent="0.2">
      <c r="A81" s="38"/>
      <c r="B81" s="7" t="s">
        <v>82</v>
      </c>
      <c r="C81" s="4">
        <v>4.1516000000000002</v>
      </c>
      <c r="D81" s="5">
        <v>164821.04</v>
      </c>
      <c r="E81" s="5">
        <f t="shared" si="6"/>
        <v>39700.606994893533</v>
      </c>
      <c r="F81" s="5">
        <v>164821.04</v>
      </c>
      <c r="G81" s="5">
        <f t="shared" si="7"/>
        <v>39700.606994893533</v>
      </c>
      <c r="H81" s="5">
        <v>75595.17</v>
      </c>
      <c r="I81" s="5">
        <f t="shared" si="8"/>
        <v>18208.683399171401</v>
      </c>
      <c r="J81" s="26"/>
    </row>
    <row r="82" spans="1:10" s="2" customFormat="1" ht="12.75" x14ac:dyDescent="0.2">
      <c r="A82" s="38"/>
      <c r="B82" s="7" t="s">
        <v>83</v>
      </c>
      <c r="C82" s="4">
        <v>4.1798000000000002</v>
      </c>
      <c r="D82" s="5">
        <v>322483.48</v>
      </c>
      <c r="E82" s="5">
        <f t="shared" si="6"/>
        <v>77152.849418632468</v>
      </c>
      <c r="F82" s="5">
        <v>322483.48</v>
      </c>
      <c r="G82" s="5">
        <f t="shared" si="7"/>
        <v>77152.849418632468</v>
      </c>
      <c r="H82" s="5">
        <v>147907.04999999999</v>
      </c>
      <c r="I82" s="5">
        <f t="shared" si="8"/>
        <v>35386.154839944487</v>
      </c>
      <c r="J82" s="26"/>
    </row>
    <row r="83" spans="1:10" s="2" customFormat="1" ht="12.75" x14ac:dyDescent="0.2">
      <c r="A83" s="38"/>
      <c r="B83" s="7" t="s">
        <v>84</v>
      </c>
      <c r="C83" s="4">
        <v>4.2324000000000002</v>
      </c>
      <c r="D83" s="5">
        <v>97243.08</v>
      </c>
      <c r="E83" s="5">
        <f t="shared" si="6"/>
        <v>22975.87184576127</v>
      </c>
      <c r="F83" s="5">
        <v>97243.08</v>
      </c>
      <c r="G83" s="5">
        <f t="shared" si="7"/>
        <v>22975.87184576127</v>
      </c>
      <c r="H83" s="5">
        <v>44600.54</v>
      </c>
      <c r="I83" s="5">
        <f t="shared" si="8"/>
        <v>10537.883942916549</v>
      </c>
      <c r="J83" s="26"/>
    </row>
    <row r="84" spans="1:10" s="2" customFormat="1" ht="12.75" x14ac:dyDescent="0.2">
      <c r="A84" s="38"/>
      <c r="B84" s="7" t="s">
        <v>85</v>
      </c>
      <c r="C84" s="4">
        <v>4.3940000000000001</v>
      </c>
      <c r="D84" s="5">
        <v>76748.03</v>
      </c>
      <c r="E84" s="5">
        <f t="shared" si="6"/>
        <v>17466.552116522529</v>
      </c>
      <c r="F84" s="5">
        <v>76748.03</v>
      </c>
      <c r="G84" s="5">
        <f t="shared" si="7"/>
        <v>17466.552116522529</v>
      </c>
      <c r="H84" s="5">
        <v>35200.480000000003</v>
      </c>
      <c r="I84" s="5">
        <f t="shared" si="8"/>
        <v>8011.0332271279021</v>
      </c>
      <c r="J84" s="26"/>
    </row>
    <row r="85" spans="1:10" s="2" customFormat="1" ht="12.75" x14ac:dyDescent="0.2">
      <c r="A85" s="38"/>
      <c r="B85" s="7" t="s">
        <v>86</v>
      </c>
      <c r="C85" s="4">
        <v>4.1942000000000004</v>
      </c>
      <c r="D85" s="5">
        <v>919.39</v>
      </c>
      <c r="E85" s="5">
        <f t="shared" si="6"/>
        <v>219.20509274712697</v>
      </c>
      <c r="F85" s="5">
        <v>919.39</v>
      </c>
      <c r="G85" s="5">
        <f t="shared" si="7"/>
        <v>219.20509274712697</v>
      </c>
      <c r="H85" s="5">
        <v>459.7</v>
      </c>
      <c r="I85" s="5">
        <f t="shared" si="8"/>
        <v>109.60373849601829</v>
      </c>
      <c r="J85" s="26"/>
    </row>
    <row r="86" spans="1:10" s="2" customFormat="1" ht="12.75" x14ac:dyDescent="0.2">
      <c r="A86" s="38"/>
      <c r="B86" s="7" t="s">
        <v>87</v>
      </c>
      <c r="C86" s="4">
        <v>4.1942000000000004</v>
      </c>
      <c r="D86" s="5">
        <v>1519.28</v>
      </c>
      <c r="E86" s="5">
        <f t="shared" si="6"/>
        <v>362.23356063134804</v>
      </c>
      <c r="F86" s="5">
        <v>1519.28</v>
      </c>
      <c r="G86" s="5">
        <f t="shared" si="7"/>
        <v>362.23356063134804</v>
      </c>
      <c r="H86" s="5">
        <v>759.64</v>
      </c>
      <c r="I86" s="5">
        <f t="shared" si="8"/>
        <v>181.11678031567402</v>
      </c>
      <c r="J86" s="26"/>
    </row>
    <row r="87" spans="1:10" s="2" customFormat="1" ht="12.75" x14ac:dyDescent="0.2">
      <c r="A87" s="38"/>
      <c r="B87" s="7" t="s">
        <v>88</v>
      </c>
      <c r="C87" s="4">
        <v>4.1942000000000004</v>
      </c>
      <c r="D87" s="5">
        <v>1139.46</v>
      </c>
      <c r="E87" s="5">
        <f t="shared" si="6"/>
        <v>271.675170473511</v>
      </c>
      <c r="F87" s="5">
        <v>1139.46</v>
      </c>
      <c r="G87" s="5">
        <f t="shared" si="7"/>
        <v>271.675170473511</v>
      </c>
      <c r="H87" s="5">
        <v>569.73</v>
      </c>
      <c r="I87" s="5">
        <f t="shared" si="8"/>
        <v>135.8375852367555</v>
      </c>
      <c r="J87" s="26"/>
    </row>
    <row r="88" spans="1:10" s="2" customFormat="1" ht="12.75" x14ac:dyDescent="0.2">
      <c r="A88" s="38"/>
      <c r="B88" s="7" t="s">
        <v>89</v>
      </c>
      <c r="C88" s="4">
        <v>4.1942000000000004</v>
      </c>
      <c r="D88" s="5">
        <v>22021.5</v>
      </c>
      <c r="E88" s="5">
        <f t="shared" si="6"/>
        <v>5250.464927757379</v>
      </c>
      <c r="F88" s="5">
        <v>22021.5</v>
      </c>
      <c r="G88" s="5">
        <f t="shared" si="7"/>
        <v>5250.464927757379</v>
      </c>
      <c r="H88" s="5">
        <v>11010.75</v>
      </c>
      <c r="I88" s="5">
        <f t="shared" si="8"/>
        <v>2625.2324638786895</v>
      </c>
      <c r="J88" s="26"/>
    </row>
    <row r="89" spans="1:10" s="2" customFormat="1" ht="12.75" x14ac:dyDescent="0.2">
      <c r="A89" s="38"/>
      <c r="B89" s="7" t="s">
        <v>90</v>
      </c>
      <c r="C89" s="4">
        <v>4.1942000000000004</v>
      </c>
      <c r="D89" s="5">
        <v>759.64</v>
      </c>
      <c r="E89" s="5">
        <f t="shared" si="6"/>
        <v>181.11678031567402</v>
      </c>
      <c r="F89" s="5">
        <v>759.64</v>
      </c>
      <c r="G89" s="5">
        <f t="shared" si="7"/>
        <v>181.11678031567402</v>
      </c>
      <c r="H89" s="5">
        <v>379.82</v>
      </c>
      <c r="I89" s="5">
        <f t="shared" si="8"/>
        <v>90.55839015783701</v>
      </c>
      <c r="J89" s="26"/>
    </row>
    <row r="90" spans="1:10" s="2" customFormat="1" ht="12.75" x14ac:dyDescent="0.2">
      <c r="A90" s="38"/>
      <c r="B90" s="7" t="s">
        <v>91</v>
      </c>
      <c r="C90" s="4">
        <v>4.2312000000000003</v>
      </c>
      <c r="D90" s="5">
        <v>120671.01</v>
      </c>
      <c r="E90" s="5">
        <f t="shared" si="6"/>
        <v>28519.334940442426</v>
      </c>
      <c r="F90" s="5">
        <v>120671.01</v>
      </c>
      <c r="G90" s="5">
        <f t="shared" si="7"/>
        <v>28519.334940442426</v>
      </c>
      <c r="H90" s="5">
        <v>60335.5</v>
      </c>
      <c r="I90" s="5">
        <f t="shared" si="8"/>
        <v>14259.666288523349</v>
      </c>
      <c r="J90" s="26"/>
    </row>
    <row r="91" spans="1:10" s="2" customFormat="1" ht="12.75" x14ac:dyDescent="0.2">
      <c r="A91" s="38"/>
      <c r="B91" s="7" t="s">
        <v>92</v>
      </c>
      <c r="C91" s="4">
        <v>4.1516000000000002</v>
      </c>
      <c r="D91" s="5">
        <v>119151.5</v>
      </c>
      <c r="E91" s="5">
        <f t="shared" si="6"/>
        <v>28700.139705173908</v>
      </c>
      <c r="F91" s="5">
        <v>119151.5</v>
      </c>
      <c r="G91" s="5">
        <f t="shared" si="7"/>
        <v>28700.139705173908</v>
      </c>
      <c r="H91" s="5">
        <v>59575.75</v>
      </c>
      <c r="I91" s="5">
        <f t="shared" si="8"/>
        <v>14350.069852586954</v>
      </c>
      <c r="J91" s="26"/>
    </row>
    <row r="92" spans="1:10" s="2" customFormat="1" ht="12.75" x14ac:dyDescent="0.2">
      <c r="A92" s="38"/>
      <c r="B92" s="7" t="s">
        <v>93</v>
      </c>
      <c r="C92" s="4">
        <v>4.2324000000000002</v>
      </c>
      <c r="D92" s="5">
        <v>134056.66</v>
      </c>
      <c r="E92" s="5">
        <f t="shared" si="6"/>
        <v>31673.910783479823</v>
      </c>
      <c r="F92" s="5">
        <v>134056.66</v>
      </c>
      <c r="G92" s="5">
        <f t="shared" si="7"/>
        <v>31673.910783479823</v>
      </c>
      <c r="H92" s="5">
        <v>67028.33</v>
      </c>
      <c r="I92" s="5">
        <f t="shared" si="8"/>
        <v>15836.955391739912</v>
      </c>
      <c r="J92" s="26"/>
    </row>
    <row r="93" spans="1:10" s="2" customFormat="1" ht="12.75" x14ac:dyDescent="0.2">
      <c r="A93" s="38"/>
      <c r="B93" s="7" t="s">
        <v>94</v>
      </c>
      <c r="C93" s="4">
        <v>4.2324000000000002</v>
      </c>
      <c r="D93" s="5">
        <v>64804.29</v>
      </c>
      <c r="E93" s="5">
        <f t="shared" si="6"/>
        <v>15311.47575843493</v>
      </c>
      <c r="F93" s="5">
        <v>64804.29</v>
      </c>
      <c r="G93" s="5">
        <f t="shared" si="7"/>
        <v>15311.47575843493</v>
      </c>
      <c r="H93" s="5">
        <v>32402.15</v>
      </c>
      <c r="I93" s="5">
        <f t="shared" si="8"/>
        <v>7655.7390605802857</v>
      </c>
      <c r="J93" s="26"/>
    </row>
    <row r="94" spans="1:10" s="2" customFormat="1" ht="12.75" x14ac:dyDescent="0.2">
      <c r="A94" s="38"/>
      <c r="B94" s="7" t="s">
        <v>95</v>
      </c>
      <c r="C94" s="4">
        <v>4.1425999999999998</v>
      </c>
      <c r="D94" s="5">
        <v>49848.02</v>
      </c>
      <c r="E94" s="5">
        <f t="shared" si="6"/>
        <v>12033.02756722831</v>
      </c>
      <c r="F94" s="5">
        <v>49848.02</v>
      </c>
      <c r="G94" s="5">
        <f t="shared" si="7"/>
        <v>12033.02756722831</v>
      </c>
      <c r="H94" s="5">
        <v>24924.01</v>
      </c>
      <c r="I94" s="5">
        <f t="shared" si="8"/>
        <v>6016.5137836141548</v>
      </c>
      <c r="J94" s="26"/>
    </row>
    <row r="95" spans="1:10" s="2" customFormat="1" ht="12.75" x14ac:dyDescent="0.2">
      <c r="A95" s="38"/>
      <c r="B95" s="7" t="s">
        <v>96</v>
      </c>
      <c r="C95" s="4">
        <v>4.2538</v>
      </c>
      <c r="D95" s="5">
        <v>306967.82</v>
      </c>
      <c r="E95" s="5">
        <f t="shared" si="6"/>
        <v>72163.19996238657</v>
      </c>
      <c r="F95" s="5">
        <v>306967.82</v>
      </c>
      <c r="G95" s="5">
        <f t="shared" si="7"/>
        <v>72163.19996238657</v>
      </c>
      <c r="H95" s="5">
        <v>153483.91</v>
      </c>
      <c r="I95" s="5">
        <f t="shared" si="8"/>
        <v>36081.599981193285</v>
      </c>
      <c r="J95" s="26"/>
    </row>
    <row r="96" spans="1:10" s="2" customFormat="1" ht="12.75" x14ac:dyDescent="0.2">
      <c r="A96" s="38"/>
      <c r="B96" s="7" t="s">
        <v>97</v>
      </c>
      <c r="C96" s="4">
        <v>4.2279999999999998</v>
      </c>
      <c r="D96" s="5">
        <v>59632.46</v>
      </c>
      <c r="E96" s="5">
        <f t="shared" si="6"/>
        <v>14104.176915799433</v>
      </c>
      <c r="F96" s="5">
        <v>59632.46</v>
      </c>
      <c r="G96" s="5">
        <f t="shared" si="7"/>
        <v>14104.176915799433</v>
      </c>
      <c r="H96" s="5">
        <v>30839.41</v>
      </c>
      <c r="I96" s="5">
        <f t="shared" si="8"/>
        <v>7294.0894039735103</v>
      </c>
      <c r="J96" s="26"/>
    </row>
    <row r="97" spans="1:10" s="2" customFormat="1" ht="12.75" x14ac:dyDescent="0.2">
      <c r="A97" s="38"/>
      <c r="B97" s="7" t="s">
        <v>98</v>
      </c>
      <c r="C97" s="4">
        <v>4.2698999999999998</v>
      </c>
      <c r="D97" s="5">
        <v>146732.10999999999</v>
      </c>
      <c r="E97" s="5">
        <f t="shared" si="6"/>
        <v>34364.296587742101</v>
      </c>
      <c r="F97" s="5">
        <v>146732.10999999999</v>
      </c>
      <c r="G97" s="5">
        <f t="shared" si="7"/>
        <v>34364.296587742101</v>
      </c>
      <c r="H97" s="5">
        <v>110049.08</v>
      </c>
      <c r="I97" s="5">
        <f t="shared" si="8"/>
        <v>25773.221855312771</v>
      </c>
      <c r="J97" s="26"/>
    </row>
    <row r="98" spans="1:10" s="2" customFormat="1" ht="12.75" x14ac:dyDescent="0.2">
      <c r="A98" s="38"/>
      <c r="B98" s="7" t="s">
        <v>99</v>
      </c>
      <c r="C98" s="4">
        <v>4.2538</v>
      </c>
      <c r="D98" s="5">
        <v>136443.18</v>
      </c>
      <c r="E98" s="5">
        <f t="shared" si="6"/>
        <v>32075.598288589026</v>
      </c>
      <c r="F98" s="5">
        <v>136443.18</v>
      </c>
      <c r="G98" s="5">
        <f t="shared" si="7"/>
        <v>32075.598288589026</v>
      </c>
      <c r="H98" s="5">
        <v>102332.39</v>
      </c>
      <c r="I98" s="5">
        <f t="shared" si="8"/>
        <v>24056.699891861394</v>
      </c>
      <c r="J98" s="26"/>
    </row>
    <row r="99" spans="1:10" s="2" customFormat="1" ht="12.75" x14ac:dyDescent="0.2">
      <c r="A99" s="38"/>
      <c r="B99" s="7" t="s">
        <v>100</v>
      </c>
      <c r="C99" s="4">
        <v>4.3879999999999999</v>
      </c>
      <c r="D99" s="5">
        <v>110296.92</v>
      </c>
      <c r="E99" s="5">
        <f t="shared" si="6"/>
        <v>25136.034639927075</v>
      </c>
      <c r="F99" s="5">
        <v>110296.92</v>
      </c>
      <c r="G99" s="5">
        <f t="shared" si="7"/>
        <v>25136.034639927075</v>
      </c>
      <c r="H99" s="5">
        <v>82722.69</v>
      </c>
      <c r="I99" s="5">
        <f t="shared" si="8"/>
        <v>18852.025979945305</v>
      </c>
      <c r="J99" s="26"/>
    </row>
    <row r="100" spans="1:10" s="2" customFormat="1" ht="13.5" thickBot="1" x14ac:dyDescent="0.25">
      <c r="A100" s="39"/>
      <c r="B100" s="31" t="s">
        <v>184</v>
      </c>
      <c r="C100" s="32"/>
      <c r="D100" s="14">
        <f t="shared" ref="D100:I100" si="9">SUM(D7:D99)</f>
        <v>8470872.8300000001</v>
      </c>
      <c r="E100" s="14">
        <f t="shared" si="9"/>
        <v>2032714.4739590702</v>
      </c>
      <c r="F100" s="14">
        <f t="shared" si="9"/>
        <v>8470872.8300000001</v>
      </c>
      <c r="G100" s="14">
        <f t="shared" si="9"/>
        <v>2032714.4739590702</v>
      </c>
      <c r="H100" s="14">
        <f t="shared" si="9"/>
        <v>4861342.4000000004</v>
      </c>
      <c r="I100" s="14">
        <f t="shared" si="9"/>
        <v>1165541.1990684038</v>
      </c>
      <c r="J100" s="15"/>
    </row>
    <row r="101" spans="1:10" ht="15.75" thickTop="1" x14ac:dyDescent="0.25">
      <c r="A101" s="43" t="s">
        <v>181</v>
      </c>
      <c r="B101" s="16" t="s">
        <v>102</v>
      </c>
      <c r="C101" s="17">
        <v>3.9805999999999999</v>
      </c>
      <c r="D101" s="18">
        <v>86778.16</v>
      </c>
      <c r="E101" s="18">
        <f>D101/C101</f>
        <v>21800.27131588203</v>
      </c>
      <c r="F101" s="18">
        <v>86778.16</v>
      </c>
      <c r="G101" s="18">
        <f>F101/C101</f>
        <v>21800.27131588203</v>
      </c>
      <c r="H101" s="18">
        <v>43389.08</v>
      </c>
      <c r="I101" s="18">
        <f>H101/C101</f>
        <v>10900.135657941015</v>
      </c>
      <c r="J101" s="25" t="s">
        <v>116</v>
      </c>
    </row>
    <row r="102" spans="1:10" x14ac:dyDescent="0.25">
      <c r="A102" s="27"/>
      <c r="B102" s="6" t="s">
        <v>103</v>
      </c>
      <c r="C102" s="4">
        <v>3.9805999999999999</v>
      </c>
      <c r="D102" s="5">
        <v>76056.72</v>
      </c>
      <c r="E102" s="5">
        <f t="shared" ref="E102:E114" si="10">D102/C102</f>
        <v>19106.848213837111</v>
      </c>
      <c r="F102" s="5">
        <v>76056.72</v>
      </c>
      <c r="G102" s="5">
        <f t="shared" ref="G102:G114" si="11">F102/C102</f>
        <v>19106.848213837111</v>
      </c>
      <c r="H102" s="5">
        <v>38028.36</v>
      </c>
      <c r="I102" s="5">
        <f t="shared" ref="I102:I114" si="12">H102/C102</f>
        <v>9553.4241069185555</v>
      </c>
      <c r="J102" s="26"/>
    </row>
    <row r="103" spans="1:10" x14ac:dyDescent="0.25">
      <c r="A103" s="27"/>
      <c r="B103" s="6" t="s">
        <v>104</v>
      </c>
      <c r="C103" s="4">
        <v>3.9649999999999999</v>
      </c>
      <c r="D103" s="5">
        <v>110382.45</v>
      </c>
      <c r="E103" s="5">
        <f t="shared" si="10"/>
        <v>27839.205548549809</v>
      </c>
      <c r="F103" s="5">
        <v>110382.45</v>
      </c>
      <c r="G103" s="5">
        <f t="shared" si="11"/>
        <v>27839.205548549809</v>
      </c>
      <c r="H103" s="5">
        <v>55191.23</v>
      </c>
      <c r="I103" s="5">
        <f t="shared" si="12"/>
        <v>13919.604035308954</v>
      </c>
      <c r="J103" s="26"/>
    </row>
    <row r="104" spans="1:10" x14ac:dyDescent="0.25">
      <c r="A104" s="27"/>
      <c r="B104" s="6" t="s">
        <v>105</v>
      </c>
      <c r="C104" s="4">
        <v>4.0149999999999997</v>
      </c>
      <c r="D104" s="5">
        <v>205056.86</v>
      </c>
      <c r="E104" s="5">
        <f t="shared" si="10"/>
        <v>51072.692403486923</v>
      </c>
      <c r="F104" s="5">
        <v>205056.86</v>
      </c>
      <c r="G104" s="5">
        <f t="shared" si="11"/>
        <v>51072.692403486923</v>
      </c>
      <c r="H104" s="5">
        <v>102528.43</v>
      </c>
      <c r="I104" s="5">
        <f t="shared" si="12"/>
        <v>25536.346201743461</v>
      </c>
      <c r="J104" s="26"/>
    </row>
    <row r="105" spans="1:10" x14ac:dyDescent="0.25">
      <c r="A105" s="27"/>
      <c r="B105" s="6" t="s">
        <v>106</v>
      </c>
      <c r="C105" s="4">
        <v>4.2252000000000001</v>
      </c>
      <c r="D105" s="5">
        <v>67752.149999999994</v>
      </c>
      <c r="E105" s="5">
        <f t="shared" si="10"/>
        <v>16035.252769099687</v>
      </c>
      <c r="F105" s="5">
        <v>67752.149999999994</v>
      </c>
      <c r="G105" s="5">
        <f t="shared" si="11"/>
        <v>16035.252769099687</v>
      </c>
      <c r="H105" s="5">
        <v>33876.07</v>
      </c>
      <c r="I105" s="5">
        <f t="shared" si="12"/>
        <v>8017.6252011739089</v>
      </c>
      <c r="J105" s="26"/>
    </row>
    <row r="106" spans="1:10" x14ac:dyDescent="0.25">
      <c r="A106" s="27"/>
      <c r="B106" s="6" t="s">
        <v>107</v>
      </c>
      <c r="C106" s="4">
        <v>3.9805999999999999</v>
      </c>
      <c r="D106" s="5">
        <v>45634.75</v>
      </c>
      <c r="E106" s="5">
        <f t="shared" si="10"/>
        <v>11464.289303120133</v>
      </c>
      <c r="F106" s="5">
        <v>45634.75</v>
      </c>
      <c r="G106" s="5">
        <f t="shared" si="11"/>
        <v>11464.289303120133</v>
      </c>
      <c r="H106" s="5">
        <v>22817.38</v>
      </c>
      <c r="I106" s="5">
        <f t="shared" si="12"/>
        <v>5732.1459076521132</v>
      </c>
      <c r="J106" s="26"/>
    </row>
    <row r="107" spans="1:10" x14ac:dyDescent="0.25">
      <c r="A107" s="27"/>
      <c r="B107" s="6" t="s">
        <v>108</v>
      </c>
      <c r="C107" s="4">
        <v>3.9805999999999999</v>
      </c>
      <c r="D107" s="5">
        <v>5035.51</v>
      </c>
      <c r="E107" s="5">
        <f t="shared" si="10"/>
        <v>1265.0128121388736</v>
      </c>
      <c r="F107" s="5">
        <v>5035.51</v>
      </c>
      <c r="G107" s="5">
        <f t="shared" si="11"/>
        <v>1265.0128121388736</v>
      </c>
      <c r="H107" s="5">
        <v>1712.07</v>
      </c>
      <c r="I107" s="5">
        <f t="shared" si="12"/>
        <v>430.10350198462544</v>
      </c>
      <c r="J107" s="26"/>
    </row>
    <row r="108" spans="1:10" x14ac:dyDescent="0.25">
      <c r="A108" s="27"/>
      <c r="B108" s="9" t="s">
        <v>109</v>
      </c>
      <c r="C108" s="4">
        <v>3.9649999999999999</v>
      </c>
      <c r="D108" s="5">
        <v>11050.22</v>
      </c>
      <c r="E108" s="5">
        <f t="shared" si="10"/>
        <v>2786.9407313997476</v>
      </c>
      <c r="F108" s="5">
        <v>11050.22</v>
      </c>
      <c r="G108" s="5">
        <f t="shared" si="11"/>
        <v>2786.9407313997476</v>
      </c>
      <c r="H108" s="5">
        <v>3757.07</v>
      </c>
      <c r="I108" s="5">
        <f t="shared" si="12"/>
        <v>947.55863808322829</v>
      </c>
      <c r="J108" s="26"/>
    </row>
    <row r="109" spans="1:10" x14ac:dyDescent="0.25">
      <c r="A109" s="27"/>
      <c r="B109" s="9" t="s">
        <v>110</v>
      </c>
      <c r="C109" s="4">
        <v>4.0149999999999997</v>
      </c>
      <c r="D109" s="5">
        <v>177245.33</v>
      </c>
      <c r="E109" s="5">
        <f t="shared" si="10"/>
        <v>44145.785803237857</v>
      </c>
      <c r="F109" s="5">
        <v>177245.33</v>
      </c>
      <c r="G109" s="5">
        <f t="shared" si="11"/>
        <v>44145.785803237857</v>
      </c>
      <c r="H109" s="5">
        <v>60263.41</v>
      </c>
      <c r="I109" s="5">
        <f t="shared" si="12"/>
        <v>15009.566625155669</v>
      </c>
      <c r="J109" s="26"/>
    </row>
    <row r="110" spans="1:10" x14ac:dyDescent="0.25">
      <c r="A110" s="27"/>
      <c r="B110" s="9" t="s">
        <v>111</v>
      </c>
      <c r="C110" s="4">
        <v>4.1612</v>
      </c>
      <c r="D110" s="5">
        <v>271131.61</v>
      </c>
      <c r="E110" s="5">
        <f t="shared" si="10"/>
        <v>65157.072479092567</v>
      </c>
      <c r="F110" s="5">
        <v>271131.61</v>
      </c>
      <c r="G110" s="5">
        <f t="shared" si="11"/>
        <v>65157.072479092567</v>
      </c>
      <c r="H110" s="5">
        <v>92184.75</v>
      </c>
      <c r="I110" s="5">
        <f t="shared" si="12"/>
        <v>22153.405267711238</v>
      </c>
      <c r="J110" s="26"/>
    </row>
    <row r="111" spans="1:10" x14ac:dyDescent="0.25">
      <c r="A111" s="27"/>
      <c r="B111" s="9" t="s">
        <v>112</v>
      </c>
      <c r="C111" s="4">
        <v>4.1803999999999997</v>
      </c>
      <c r="D111" s="5">
        <v>104130.34</v>
      </c>
      <c r="E111" s="5">
        <f t="shared" si="10"/>
        <v>24909.180939623002</v>
      </c>
      <c r="F111" s="5">
        <v>104130.34</v>
      </c>
      <c r="G111" s="5">
        <f t="shared" si="11"/>
        <v>24909.180939623002</v>
      </c>
      <c r="H111" s="5">
        <v>35404.32</v>
      </c>
      <c r="I111" s="5">
        <f t="shared" si="12"/>
        <v>8469.1225720026796</v>
      </c>
      <c r="J111" s="26"/>
    </row>
    <row r="112" spans="1:10" x14ac:dyDescent="0.25">
      <c r="A112" s="27"/>
      <c r="B112" s="9" t="s">
        <v>113</v>
      </c>
      <c r="C112" s="4">
        <v>3.9805999999999999</v>
      </c>
      <c r="D112" s="5">
        <v>3872</v>
      </c>
      <c r="E112" s="5">
        <f t="shared" si="10"/>
        <v>972.7176807516455</v>
      </c>
      <c r="F112" s="5">
        <v>3872</v>
      </c>
      <c r="G112" s="5">
        <f t="shared" si="11"/>
        <v>972.7176807516455</v>
      </c>
      <c r="H112" s="5">
        <v>1936</v>
      </c>
      <c r="I112" s="5">
        <f t="shared" si="12"/>
        <v>486.35884037582275</v>
      </c>
      <c r="J112" s="26" t="s">
        <v>14</v>
      </c>
    </row>
    <row r="113" spans="1:10" x14ac:dyDescent="0.25">
      <c r="A113" s="27"/>
      <c r="B113" s="9" t="s">
        <v>114</v>
      </c>
      <c r="C113" s="4">
        <v>4.0476000000000001</v>
      </c>
      <c r="D113" s="5">
        <v>48508.61</v>
      </c>
      <c r="E113" s="5">
        <f t="shared" si="10"/>
        <v>11984.536515465956</v>
      </c>
      <c r="F113" s="5">
        <v>48508.61</v>
      </c>
      <c r="G113" s="5">
        <f t="shared" si="11"/>
        <v>11984.536515465956</v>
      </c>
      <c r="H113" s="5">
        <v>24254.31</v>
      </c>
      <c r="I113" s="5">
        <f t="shared" si="12"/>
        <v>5992.2694930329089</v>
      </c>
      <c r="J113" s="26"/>
    </row>
    <row r="114" spans="1:10" x14ac:dyDescent="0.25">
      <c r="A114" s="27"/>
      <c r="B114" s="7" t="s">
        <v>115</v>
      </c>
      <c r="C114" s="4">
        <v>3.9750000000000001</v>
      </c>
      <c r="D114" s="5">
        <v>208087.22</v>
      </c>
      <c r="E114" s="5">
        <f t="shared" si="10"/>
        <v>52348.986163522015</v>
      </c>
      <c r="F114" s="5">
        <v>208087.22</v>
      </c>
      <c r="G114" s="5">
        <f t="shared" si="11"/>
        <v>52348.986163522015</v>
      </c>
      <c r="H114" s="5">
        <v>104043.61</v>
      </c>
      <c r="I114" s="5">
        <f t="shared" si="12"/>
        <v>26174.493081761007</v>
      </c>
      <c r="J114" s="26"/>
    </row>
    <row r="115" spans="1:10" ht="15.75" thickBot="1" x14ac:dyDescent="0.3">
      <c r="A115" s="28"/>
      <c r="B115" s="31" t="s">
        <v>185</v>
      </c>
      <c r="C115" s="32"/>
      <c r="D115" s="19">
        <f t="shared" ref="D115:I115" si="13">SUM(D101:D114)</f>
        <v>1420721.93</v>
      </c>
      <c r="E115" s="19">
        <f t="shared" si="13"/>
        <v>350888.79267920734</v>
      </c>
      <c r="F115" s="19">
        <f t="shared" si="13"/>
        <v>1420721.93</v>
      </c>
      <c r="G115" s="19">
        <f t="shared" si="13"/>
        <v>350888.79267920734</v>
      </c>
      <c r="H115" s="19">
        <f t="shared" si="13"/>
        <v>619386.09</v>
      </c>
      <c r="I115" s="19">
        <f t="shared" si="13"/>
        <v>153322.15913084519</v>
      </c>
      <c r="J115" s="20"/>
    </row>
    <row r="116" spans="1:10" ht="15.75" thickTop="1" x14ac:dyDescent="0.25">
      <c r="A116" s="44" t="s">
        <v>182</v>
      </c>
      <c r="B116" s="21" t="s">
        <v>117</v>
      </c>
      <c r="C116" s="22">
        <v>4.1612</v>
      </c>
      <c r="D116" s="23">
        <v>79007.67</v>
      </c>
      <c r="E116" s="23">
        <f t="shared" ref="E116:E179" si="14">D116/C116</f>
        <v>18986.751417860232</v>
      </c>
      <c r="F116" s="23">
        <v>79007.67</v>
      </c>
      <c r="G116" s="23">
        <f t="shared" ref="G116:G179" si="15">F116/C116</f>
        <v>18986.751417860232</v>
      </c>
      <c r="H116" s="23">
        <v>57902.48</v>
      </c>
      <c r="I116" s="23">
        <f t="shared" ref="I116:I179" si="16">H116/C116</f>
        <v>13914.851485148516</v>
      </c>
      <c r="J116" s="29" t="s">
        <v>116</v>
      </c>
    </row>
    <row r="117" spans="1:10" x14ac:dyDescent="0.25">
      <c r="A117" s="42"/>
      <c r="B117" s="10" t="s">
        <v>118</v>
      </c>
      <c r="C117" s="11">
        <v>4.1612</v>
      </c>
      <c r="D117" s="12">
        <v>101119.54</v>
      </c>
      <c r="E117" s="12">
        <f t="shared" si="14"/>
        <v>24300.57195039892</v>
      </c>
      <c r="F117" s="12">
        <v>101119.54</v>
      </c>
      <c r="G117" s="12">
        <f t="shared" si="15"/>
        <v>24300.57195039892</v>
      </c>
      <c r="H117" s="12">
        <v>74107.64</v>
      </c>
      <c r="I117" s="12">
        <f t="shared" si="16"/>
        <v>17809.199269441506</v>
      </c>
      <c r="J117" s="24"/>
    </row>
    <row r="118" spans="1:10" x14ac:dyDescent="0.25">
      <c r="A118" s="42"/>
      <c r="B118" s="10" t="s">
        <v>119</v>
      </c>
      <c r="C118" s="11">
        <v>4.1207000000000003</v>
      </c>
      <c r="D118" s="12">
        <v>1827.95</v>
      </c>
      <c r="E118" s="12">
        <f t="shared" si="14"/>
        <v>443.60181522556843</v>
      </c>
      <c r="F118" s="12">
        <v>1827.95</v>
      </c>
      <c r="G118" s="12">
        <f t="shared" si="15"/>
        <v>443.60181522556843</v>
      </c>
      <c r="H118" s="12">
        <v>1339.65</v>
      </c>
      <c r="I118" s="12">
        <f t="shared" si="16"/>
        <v>325.10253112335283</v>
      </c>
      <c r="J118" s="24"/>
    </row>
    <row r="119" spans="1:10" x14ac:dyDescent="0.25">
      <c r="A119" s="42"/>
      <c r="B119" s="10" t="s">
        <v>120</v>
      </c>
      <c r="C119" s="11">
        <v>4.1207000000000003</v>
      </c>
      <c r="D119" s="12">
        <v>152136.20000000001</v>
      </c>
      <c r="E119" s="12">
        <f t="shared" si="14"/>
        <v>36919.989322202542</v>
      </c>
      <c r="F119" s="12">
        <v>152136.20000000001</v>
      </c>
      <c r="G119" s="12">
        <f t="shared" si="15"/>
        <v>36919.989322202542</v>
      </c>
      <c r="H119" s="12">
        <v>111496.3</v>
      </c>
      <c r="I119" s="12">
        <f t="shared" si="16"/>
        <v>27057.611570849611</v>
      </c>
      <c r="J119" s="24"/>
    </row>
    <row r="120" spans="1:10" x14ac:dyDescent="0.25">
      <c r="A120" s="42"/>
      <c r="B120" s="10" t="s">
        <v>121</v>
      </c>
      <c r="C120" s="11">
        <v>4.0808999999999997</v>
      </c>
      <c r="D120" s="12">
        <v>174112.05</v>
      </c>
      <c r="E120" s="12">
        <f t="shared" si="14"/>
        <v>42665.110637359408</v>
      </c>
      <c r="F120" s="12">
        <v>174112.05</v>
      </c>
      <c r="G120" s="12">
        <f t="shared" si="15"/>
        <v>42665.110637359408</v>
      </c>
      <c r="H120" s="12">
        <v>127601.78</v>
      </c>
      <c r="I120" s="12">
        <f t="shared" si="16"/>
        <v>31268.048714744298</v>
      </c>
      <c r="J120" s="24"/>
    </row>
    <row r="121" spans="1:10" x14ac:dyDescent="0.25">
      <c r="A121" s="42"/>
      <c r="B121" s="10" t="s">
        <v>122</v>
      </c>
      <c r="C121" s="11">
        <v>4.2312000000000003</v>
      </c>
      <c r="D121" s="12">
        <v>432942.38</v>
      </c>
      <c r="E121" s="12">
        <f t="shared" si="14"/>
        <v>102321.41709207789</v>
      </c>
      <c r="F121" s="12">
        <v>432942.38</v>
      </c>
      <c r="G121" s="12">
        <f t="shared" si="15"/>
        <v>102321.41709207789</v>
      </c>
      <c r="H121" s="12">
        <v>317291.17</v>
      </c>
      <c r="I121" s="12">
        <f t="shared" si="16"/>
        <v>74988.459538665149</v>
      </c>
      <c r="J121" s="24"/>
    </row>
    <row r="122" spans="1:10" x14ac:dyDescent="0.25">
      <c r="A122" s="42"/>
      <c r="B122" s="10" t="s">
        <v>123</v>
      </c>
      <c r="C122" s="11">
        <v>4.141</v>
      </c>
      <c r="D122" s="12">
        <v>87787.6</v>
      </c>
      <c r="E122" s="12">
        <f t="shared" si="14"/>
        <v>21199.613619898577</v>
      </c>
      <c r="F122" s="12">
        <v>87787.6</v>
      </c>
      <c r="G122" s="12">
        <f t="shared" si="15"/>
        <v>21199.613619898577</v>
      </c>
      <c r="H122" s="12">
        <v>65840.7</v>
      </c>
      <c r="I122" s="12">
        <f t="shared" si="16"/>
        <v>15899.710214923931</v>
      </c>
      <c r="J122" s="24"/>
    </row>
    <row r="123" spans="1:10" x14ac:dyDescent="0.25">
      <c r="A123" s="42"/>
      <c r="B123" s="13" t="s">
        <v>124</v>
      </c>
      <c r="C123" s="11">
        <v>4.0149999999999997</v>
      </c>
      <c r="D123" s="12">
        <v>2090</v>
      </c>
      <c r="E123" s="12">
        <f t="shared" si="14"/>
        <v>520.54794520547955</v>
      </c>
      <c r="F123" s="12">
        <v>2090</v>
      </c>
      <c r="G123" s="12">
        <f t="shared" si="15"/>
        <v>520.54794520547955</v>
      </c>
      <c r="H123" s="12">
        <v>1567.5</v>
      </c>
      <c r="I123" s="12">
        <f t="shared" si="16"/>
        <v>390.41095890410963</v>
      </c>
      <c r="J123" s="24"/>
    </row>
    <row r="124" spans="1:10" x14ac:dyDescent="0.25">
      <c r="A124" s="42"/>
      <c r="B124" s="13" t="s">
        <v>125</v>
      </c>
      <c r="C124" s="11">
        <v>4.4410999999999996</v>
      </c>
      <c r="D124" s="12">
        <v>42.23</v>
      </c>
      <c r="E124" s="12">
        <f t="shared" si="14"/>
        <v>9.5089054513521418</v>
      </c>
      <c r="F124" s="12">
        <v>42.23</v>
      </c>
      <c r="G124" s="12">
        <f t="shared" si="15"/>
        <v>9.5089054513521418</v>
      </c>
      <c r="H124" s="12">
        <v>31.67</v>
      </c>
      <c r="I124" s="12">
        <f t="shared" si="16"/>
        <v>7.1311161649140988</v>
      </c>
      <c r="J124" s="24"/>
    </row>
    <row r="125" spans="1:10" x14ac:dyDescent="0.25">
      <c r="A125" s="42"/>
      <c r="B125" s="13" t="s">
        <v>126</v>
      </c>
      <c r="C125" s="11">
        <v>4.2667000000000002</v>
      </c>
      <c r="D125" s="12">
        <v>25642.22</v>
      </c>
      <c r="E125" s="12">
        <f t="shared" si="14"/>
        <v>6009.848360559683</v>
      </c>
      <c r="F125" s="12">
        <v>25642.22</v>
      </c>
      <c r="G125" s="12">
        <f t="shared" si="15"/>
        <v>6009.848360559683</v>
      </c>
      <c r="H125" s="12">
        <v>19231.669999999998</v>
      </c>
      <c r="I125" s="12">
        <f t="shared" si="16"/>
        <v>4507.387442285607</v>
      </c>
      <c r="J125" s="24"/>
    </row>
    <row r="126" spans="1:10" x14ac:dyDescent="0.25">
      <c r="A126" s="42"/>
      <c r="B126" s="13" t="s">
        <v>125</v>
      </c>
      <c r="C126" s="11">
        <v>4.4410999999999996</v>
      </c>
      <c r="D126" s="12">
        <v>84072.68</v>
      </c>
      <c r="E126" s="12">
        <f t="shared" si="14"/>
        <v>18930.59827520209</v>
      </c>
      <c r="F126" s="12">
        <v>84072.68</v>
      </c>
      <c r="G126" s="12">
        <f t="shared" si="15"/>
        <v>18930.59827520209</v>
      </c>
      <c r="H126" s="12">
        <v>63054.51</v>
      </c>
      <c r="I126" s="12">
        <f t="shared" si="16"/>
        <v>14197.948706401568</v>
      </c>
      <c r="J126" s="30" t="s">
        <v>127</v>
      </c>
    </row>
    <row r="127" spans="1:10" x14ac:dyDescent="0.25">
      <c r="A127" s="42"/>
      <c r="B127" s="13" t="s">
        <v>125</v>
      </c>
      <c r="C127" s="11">
        <v>4.4410999999999996</v>
      </c>
      <c r="D127" s="12">
        <v>20.85</v>
      </c>
      <c r="E127" s="12">
        <f t="shared" si="14"/>
        <v>4.6947828240751175</v>
      </c>
      <c r="F127" s="12">
        <v>20.85</v>
      </c>
      <c r="G127" s="12">
        <f t="shared" si="15"/>
        <v>4.6947828240751175</v>
      </c>
      <c r="H127" s="12">
        <v>15.64</v>
      </c>
      <c r="I127" s="12">
        <f t="shared" si="16"/>
        <v>3.521650041656347</v>
      </c>
      <c r="J127" s="30"/>
    </row>
    <row r="128" spans="1:10" x14ac:dyDescent="0.25">
      <c r="A128" s="42"/>
      <c r="B128" s="13" t="s">
        <v>125</v>
      </c>
      <c r="C128" s="11">
        <v>4.4410999999999996</v>
      </c>
      <c r="D128" s="12">
        <v>22425</v>
      </c>
      <c r="E128" s="12">
        <f t="shared" si="14"/>
        <v>5049.4246920807909</v>
      </c>
      <c r="F128" s="12">
        <v>22425</v>
      </c>
      <c r="G128" s="12">
        <f t="shared" si="15"/>
        <v>5049.4246920807909</v>
      </c>
      <c r="H128" s="12">
        <v>16818.75</v>
      </c>
      <c r="I128" s="12">
        <f t="shared" si="16"/>
        <v>3787.0685190605936</v>
      </c>
      <c r="J128" s="24" t="s">
        <v>116</v>
      </c>
    </row>
    <row r="129" spans="1:10" x14ac:dyDescent="0.25">
      <c r="A129" s="42"/>
      <c r="B129" s="13" t="s">
        <v>128</v>
      </c>
      <c r="C129" s="11">
        <v>3.9750000000000001</v>
      </c>
      <c r="D129" s="12">
        <v>417875.27</v>
      </c>
      <c r="E129" s="12">
        <f t="shared" si="14"/>
        <v>105125.85408805031</v>
      </c>
      <c r="F129" s="12">
        <v>417875.27</v>
      </c>
      <c r="G129" s="12">
        <f t="shared" si="15"/>
        <v>105125.85408805031</v>
      </c>
      <c r="H129" s="12">
        <v>326029.5</v>
      </c>
      <c r="I129" s="12">
        <f t="shared" si="16"/>
        <v>82020</v>
      </c>
      <c r="J129" s="24"/>
    </row>
    <row r="130" spans="1:10" x14ac:dyDescent="0.25">
      <c r="A130" s="42"/>
      <c r="B130" s="13" t="s">
        <v>129</v>
      </c>
      <c r="C130" s="11">
        <v>4.0968</v>
      </c>
      <c r="D130" s="12">
        <v>52398.52</v>
      </c>
      <c r="E130" s="12">
        <f t="shared" si="14"/>
        <v>12790.109353641867</v>
      </c>
      <c r="F130" s="12">
        <v>52398.52</v>
      </c>
      <c r="G130" s="12">
        <f t="shared" si="15"/>
        <v>12790.109353641867</v>
      </c>
      <c r="H130" s="12">
        <v>40881.730000000003</v>
      </c>
      <c r="I130" s="12">
        <f t="shared" si="16"/>
        <v>9978.942101152119</v>
      </c>
      <c r="J130" s="24"/>
    </row>
    <row r="131" spans="1:10" x14ac:dyDescent="0.25">
      <c r="A131" s="42"/>
      <c r="B131" s="13" t="s">
        <v>130</v>
      </c>
      <c r="C131" s="11">
        <v>3.9805999999999999</v>
      </c>
      <c r="D131" s="12">
        <v>746125.35</v>
      </c>
      <c r="E131" s="12">
        <f t="shared" si="14"/>
        <v>187440.42355423805</v>
      </c>
      <c r="F131" s="12">
        <v>746125.35</v>
      </c>
      <c r="G131" s="12">
        <f t="shared" si="15"/>
        <v>187440.42355423805</v>
      </c>
      <c r="H131" s="12">
        <v>582132.73</v>
      </c>
      <c r="I131" s="12">
        <f t="shared" si="16"/>
        <v>146242.45842335327</v>
      </c>
      <c r="J131" s="24"/>
    </row>
    <row r="132" spans="1:10" x14ac:dyDescent="0.25">
      <c r="A132" s="42"/>
      <c r="B132" s="13" t="s">
        <v>129</v>
      </c>
      <c r="C132" s="11">
        <v>4.0968</v>
      </c>
      <c r="D132" s="12">
        <v>8390.2000000000007</v>
      </c>
      <c r="E132" s="12">
        <f t="shared" si="14"/>
        <v>2047.9886740870925</v>
      </c>
      <c r="F132" s="12">
        <v>8390.2000000000007</v>
      </c>
      <c r="G132" s="12">
        <f t="shared" si="15"/>
        <v>2047.9886740870925</v>
      </c>
      <c r="H132" s="12">
        <v>6546.1</v>
      </c>
      <c r="I132" s="12">
        <f t="shared" si="16"/>
        <v>1597.8568638937709</v>
      </c>
      <c r="J132" s="24"/>
    </row>
    <row r="133" spans="1:10" x14ac:dyDescent="0.25">
      <c r="A133" s="42"/>
      <c r="B133" s="13" t="s">
        <v>131</v>
      </c>
      <c r="C133" s="11">
        <v>4.4410999999999996</v>
      </c>
      <c r="D133" s="12">
        <v>412586.23</v>
      </c>
      <c r="E133" s="12">
        <f t="shared" si="14"/>
        <v>92901.810362297634</v>
      </c>
      <c r="F133" s="12">
        <v>412586.23</v>
      </c>
      <c r="G133" s="12">
        <f t="shared" si="15"/>
        <v>92901.810362297634</v>
      </c>
      <c r="H133" s="12">
        <v>280003.46999999997</v>
      </c>
      <c r="I133" s="12">
        <f t="shared" si="16"/>
        <v>63048.224538965573</v>
      </c>
      <c r="J133" s="24"/>
    </row>
    <row r="134" spans="1:10" x14ac:dyDescent="0.25">
      <c r="A134" s="42"/>
      <c r="B134" s="13" t="s">
        <v>132</v>
      </c>
      <c r="C134" s="11">
        <v>4.1612</v>
      </c>
      <c r="D134" s="12">
        <v>564369.62</v>
      </c>
      <c r="E134" s="12">
        <f t="shared" si="14"/>
        <v>135626.65096606748</v>
      </c>
      <c r="F134" s="12">
        <v>564369.62</v>
      </c>
      <c r="G134" s="12">
        <f t="shared" si="15"/>
        <v>135626.65096606748</v>
      </c>
      <c r="H134" s="12">
        <v>383011.95</v>
      </c>
      <c r="I134" s="12">
        <f t="shared" si="16"/>
        <v>92043.629241564937</v>
      </c>
      <c r="J134" s="24"/>
    </row>
    <row r="135" spans="1:10" x14ac:dyDescent="0.25">
      <c r="A135" s="42"/>
      <c r="B135" s="13" t="s">
        <v>133</v>
      </c>
      <c r="C135" s="11">
        <v>4.3202999999999996</v>
      </c>
      <c r="D135" s="12">
        <v>478809.49</v>
      </c>
      <c r="E135" s="12">
        <f t="shared" si="14"/>
        <v>110827.83371525127</v>
      </c>
      <c r="F135" s="12">
        <v>478809.49</v>
      </c>
      <c r="G135" s="12">
        <f t="shared" si="15"/>
        <v>110827.83371525127</v>
      </c>
      <c r="H135" s="12">
        <v>324946.18</v>
      </c>
      <c r="I135" s="12">
        <f t="shared" si="16"/>
        <v>75213.799967594852</v>
      </c>
      <c r="J135" s="24"/>
    </row>
    <row r="136" spans="1:10" x14ac:dyDescent="0.25">
      <c r="A136" s="42"/>
      <c r="B136" s="13" t="s">
        <v>134</v>
      </c>
      <c r="C136" s="11">
        <v>4.4410999999999996</v>
      </c>
      <c r="D136" s="12">
        <v>153292.74</v>
      </c>
      <c r="E136" s="12">
        <f t="shared" si="14"/>
        <v>34516.840422417874</v>
      </c>
      <c r="F136" s="12">
        <v>153292.74</v>
      </c>
      <c r="G136" s="12">
        <f t="shared" si="15"/>
        <v>34516.840422417874</v>
      </c>
      <c r="H136" s="12">
        <v>97403.1</v>
      </c>
      <c r="I136" s="12">
        <f t="shared" si="16"/>
        <v>21932.201481614917</v>
      </c>
      <c r="J136" s="24"/>
    </row>
    <row r="137" spans="1:10" x14ac:dyDescent="0.25">
      <c r="A137" s="42"/>
      <c r="B137" s="13" t="s">
        <v>135</v>
      </c>
      <c r="C137" s="11">
        <v>4.4410999999999996</v>
      </c>
      <c r="D137" s="12">
        <v>161591.01999999999</v>
      </c>
      <c r="E137" s="12">
        <f t="shared" si="14"/>
        <v>36385.359483010965</v>
      </c>
      <c r="F137" s="12">
        <v>161591.01999999999</v>
      </c>
      <c r="G137" s="12">
        <f t="shared" si="15"/>
        <v>36385.359483010965</v>
      </c>
      <c r="H137" s="12">
        <v>102675.87</v>
      </c>
      <c r="I137" s="12">
        <f t="shared" si="16"/>
        <v>23119.468149782711</v>
      </c>
      <c r="J137" s="24"/>
    </row>
    <row r="138" spans="1:10" x14ac:dyDescent="0.25">
      <c r="A138" s="42"/>
      <c r="B138" s="13" t="s">
        <v>136</v>
      </c>
      <c r="C138" s="11">
        <v>4.4410999999999996</v>
      </c>
      <c r="D138" s="12">
        <v>169465.78</v>
      </c>
      <c r="E138" s="12">
        <f t="shared" si="14"/>
        <v>38158.514782373742</v>
      </c>
      <c r="F138" s="12">
        <v>169465.78</v>
      </c>
      <c r="G138" s="12">
        <f t="shared" si="15"/>
        <v>38158.514782373742</v>
      </c>
      <c r="H138" s="12">
        <v>107679.54</v>
      </c>
      <c r="I138" s="12">
        <f t="shared" si="16"/>
        <v>24246.141721645537</v>
      </c>
      <c r="J138" s="24"/>
    </row>
    <row r="139" spans="1:10" x14ac:dyDescent="0.25">
      <c r="A139" s="42"/>
      <c r="B139" s="13" t="s">
        <v>137</v>
      </c>
      <c r="C139" s="11">
        <v>4.4410999999999996</v>
      </c>
      <c r="D139" s="12">
        <v>65971.61</v>
      </c>
      <c r="E139" s="12">
        <f t="shared" si="14"/>
        <v>14854.790479836078</v>
      </c>
      <c r="F139" s="12">
        <v>65971.61</v>
      </c>
      <c r="G139" s="12">
        <f t="shared" si="15"/>
        <v>14854.790479836078</v>
      </c>
      <c r="H139" s="12">
        <v>41918.74</v>
      </c>
      <c r="I139" s="12">
        <f t="shared" si="16"/>
        <v>9438.8192114566209</v>
      </c>
      <c r="J139" s="24"/>
    </row>
    <row r="140" spans="1:10" x14ac:dyDescent="0.25">
      <c r="A140" s="42"/>
      <c r="B140" s="13" t="s">
        <v>138</v>
      </c>
      <c r="C140" s="11">
        <v>4.1612</v>
      </c>
      <c r="D140" s="12">
        <v>42000.89</v>
      </c>
      <c r="E140" s="12">
        <f t="shared" si="14"/>
        <v>10093.456214553495</v>
      </c>
      <c r="F140" s="12">
        <v>42000.89</v>
      </c>
      <c r="G140" s="12">
        <f t="shared" si="15"/>
        <v>10093.456214553495</v>
      </c>
      <c r="H140" s="12">
        <v>26687.61</v>
      </c>
      <c r="I140" s="12">
        <f t="shared" si="16"/>
        <v>6413.4408343747</v>
      </c>
      <c r="J140" s="24"/>
    </row>
    <row r="141" spans="1:10" x14ac:dyDescent="0.25">
      <c r="A141" s="42"/>
      <c r="B141" s="13" t="s">
        <v>139</v>
      </c>
      <c r="C141" s="11">
        <v>4.4377000000000004</v>
      </c>
      <c r="D141" s="12">
        <v>31250.639999999999</v>
      </c>
      <c r="E141" s="12">
        <f t="shared" si="14"/>
        <v>7042.0803569416585</v>
      </c>
      <c r="F141" s="12">
        <v>31250.639999999999</v>
      </c>
      <c r="G141" s="12">
        <f t="shared" si="15"/>
        <v>7042.0803569416585</v>
      </c>
      <c r="H141" s="12">
        <v>19856.84</v>
      </c>
      <c r="I141" s="12">
        <f t="shared" si="16"/>
        <v>4474.5791738963871</v>
      </c>
      <c r="J141" s="24"/>
    </row>
    <row r="142" spans="1:10" x14ac:dyDescent="0.25">
      <c r="A142" s="42"/>
      <c r="B142" s="13" t="s">
        <v>138</v>
      </c>
      <c r="C142" s="11">
        <v>4.1612</v>
      </c>
      <c r="D142" s="12">
        <v>54.95</v>
      </c>
      <c r="E142" s="12">
        <f t="shared" si="14"/>
        <v>13.205325386907623</v>
      </c>
      <c r="F142" s="12">
        <v>54.95</v>
      </c>
      <c r="G142" s="12">
        <f t="shared" si="15"/>
        <v>13.205325386907623</v>
      </c>
      <c r="H142" s="12">
        <v>34.909999999999997</v>
      </c>
      <c r="I142" s="12">
        <f t="shared" si="16"/>
        <v>8.3894069018552333</v>
      </c>
      <c r="J142" s="24"/>
    </row>
    <row r="143" spans="1:10" x14ac:dyDescent="0.25">
      <c r="A143" s="42"/>
      <c r="B143" s="13" t="s">
        <v>140</v>
      </c>
      <c r="C143" s="11">
        <v>4.1988000000000003</v>
      </c>
      <c r="D143" s="12">
        <v>0.22</v>
      </c>
      <c r="E143" s="12">
        <f t="shared" si="14"/>
        <v>5.2395922644565107E-2</v>
      </c>
      <c r="F143" s="12">
        <v>0.22</v>
      </c>
      <c r="G143" s="12">
        <f t="shared" si="15"/>
        <v>5.2395922644565107E-2</v>
      </c>
      <c r="H143" s="12">
        <v>0.14000000000000001</v>
      </c>
      <c r="I143" s="12">
        <f t="shared" si="16"/>
        <v>3.3342859864723254E-2</v>
      </c>
      <c r="J143" s="24"/>
    </row>
    <row r="144" spans="1:10" x14ac:dyDescent="0.25">
      <c r="A144" s="42"/>
      <c r="B144" s="13" t="s">
        <v>141</v>
      </c>
      <c r="C144" s="11">
        <v>3.9392999999999998</v>
      </c>
      <c r="D144" s="12">
        <v>322983.17</v>
      </c>
      <c r="E144" s="12">
        <f t="shared" si="14"/>
        <v>81989.990607468339</v>
      </c>
      <c r="F144" s="12">
        <v>322983.17</v>
      </c>
      <c r="G144" s="12">
        <f t="shared" si="15"/>
        <v>81989.990607468339</v>
      </c>
      <c r="H144" s="12">
        <v>242237.38</v>
      </c>
      <c r="I144" s="12">
        <f t="shared" si="16"/>
        <v>61492.493590231774</v>
      </c>
      <c r="J144" s="24"/>
    </row>
    <row r="145" spans="1:10" x14ac:dyDescent="0.25">
      <c r="A145" s="42"/>
      <c r="B145" s="13" t="s">
        <v>142</v>
      </c>
      <c r="C145" s="11">
        <v>4.2872000000000003</v>
      </c>
      <c r="D145" s="12">
        <v>306023.39</v>
      </c>
      <c r="E145" s="12">
        <f t="shared" si="14"/>
        <v>71380.712353050942</v>
      </c>
      <c r="F145" s="12">
        <v>306023.39</v>
      </c>
      <c r="G145" s="12">
        <f t="shared" si="15"/>
        <v>71380.712353050942</v>
      </c>
      <c r="H145" s="12">
        <v>229517.54</v>
      </c>
      <c r="I145" s="12">
        <f t="shared" si="16"/>
        <v>53535.53368165702</v>
      </c>
      <c r="J145" s="24"/>
    </row>
    <row r="146" spans="1:10" x14ac:dyDescent="0.25">
      <c r="A146" s="42"/>
      <c r="B146" s="13" t="s">
        <v>143</v>
      </c>
      <c r="C146" s="11">
        <v>3.9742999999999999</v>
      </c>
      <c r="D146" s="12">
        <v>20460</v>
      </c>
      <c r="E146" s="12">
        <f t="shared" si="14"/>
        <v>5148.0763908109602</v>
      </c>
      <c r="F146" s="12">
        <v>20460</v>
      </c>
      <c r="G146" s="12">
        <f t="shared" si="15"/>
        <v>5148.0763908109602</v>
      </c>
      <c r="H146" s="12">
        <v>15345</v>
      </c>
      <c r="I146" s="12">
        <f t="shared" si="16"/>
        <v>3861.0572931082202</v>
      </c>
      <c r="J146" s="24"/>
    </row>
    <row r="147" spans="1:10" x14ac:dyDescent="0.25">
      <c r="A147" s="42"/>
      <c r="B147" s="13" t="s">
        <v>142</v>
      </c>
      <c r="C147" s="11">
        <v>4.2872000000000003</v>
      </c>
      <c r="D147" s="12">
        <v>354439.3</v>
      </c>
      <c r="E147" s="12">
        <f t="shared" si="14"/>
        <v>82673.84306773651</v>
      </c>
      <c r="F147" s="12">
        <v>354439.3</v>
      </c>
      <c r="G147" s="12">
        <f t="shared" si="15"/>
        <v>82673.84306773651</v>
      </c>
      <c r="H147" s="12">
        <v>265829.46999999997</v>
      </c>
      <c r="I147" s="12">
        <f t="shared" si="16"/>
        <v>62005.381134540017</v>
      </c>
      <c r="J147" s="24" t="s">
        <v>14</v>
      </c>
    </row>
    <row r="148" spans="1:10" x14ac:dyDescent="0.25">
      <c r="A148" s="42"/>
      <c r="B148" s="13" t="s">
        <v>144</v>
      </c>
      <c r="C148" s="11">
        <v>4.2545000000000002</v>
      </c>
      <c r="D148" s="12">
        <v>254232.9</v>
      </c>
      <c r="E148" s="12">
        <f t="shared" si="14"/>
        <v>59756.234575155715</v>
      </c>
      <c r="F148" s="12">
        <v>254232.9</v>
      </c>
      <c r="G148" s="12">
        <f t="shared" si="15"/>
        <v>59756.234575155715</v>
      </c>
      <c r="H148" s="12">
        <v>190663.87</v>
      </c>
      <c r="I148" s="12">
        <f t="shared" si="16"/>
        <v>44814.636267481488</v>
      </c>
      <c r="J148" s="24"/>
    </row>
    <row r="149" spans="1:10" x14ac:dyDescent="0.25">
      <c r="A149" s="42"/>
      <c r="B149" s="13" t="s">
        <v>145</v>
      </c>
      <c r="C149" s="11">
        <v>4.2324000000000002</v>
      </c>
      <c r="D149" s="12">
        <v>128696.25</v>
      </c>
      <c r="E149" s="12">
        <f t="shared" si="14"/>
        <v>30407.392968528493</v>
      </c>
      <c r="F149" s="12">
        <v>128696.25</v>
      </c>
      <c r="G149" s="12">
        <f t="shared" si="15"/>
        <v>30407.392968528493</v>
      </c>
      <c r="H149" s="12">
        <v>96516.71</v>
      </c>
      <c r="I149" s="12">
        <f t="shared" si="16"/>
        <v>22804.250543426897</v>
      </c>
      <c r="J149" s="24"/>
    </row>
    <row r="150" spans="1:10" x14ac:dyDescent="0.25">
      <c r="A150" s="42"/>
      <c r="B150" s="13" t="s">
        <v>146</v>
      </c>
      <c r="C150" s="11">
        <v>4.0149999999999997</v>
      </c>
      <c r="D150" s="12">
        <v>400458.25</v>
      </c>
      <c r="E150" s="12">
        <f t="shared" si="14"/>
        <v>99740.535491905364</v>
      </c>
      <c r="F150" s="12">
        <v>400458.25</v>
      </c>
      <c r="G150" s="12">
        <f t="shared" si="15"/>
        <v>99740.535491905364</v>
      </c>
      <c r="H150" s="12">
        <v>300326.65000000002</v>
      </c>
      <c r="I150" s="12">
        <f t="shared" si="16"/>
        <v>74801.158156911595</v>
      </c>
      <c r="J150" s="24" t="s">
        <v>116</v>
      </c>
    </row>
    <row r="151" spans="1:10" x14ac:dyDescent="0.25">
      <c r="A151" s="42"/>
      <c r="B151" s="13" t="s">
        <v>144</v>
      </c>
      <c r="C151" s="11">
        <v>4.2545000000000002</v>
      </c>
      <c r="D151" s="12">
        <v>41734.730000000003</v>
      </c>
      <c r="E151" s="12">
        <f t="shared" si="14"/>
        <v>9809.5498883535092</v>
      </c>
      <c r="F151" s="12">
        <v>41734.730000000003</v>
      </c>
      <c r="G151" s="12">
        <f t="shared" si="15"/>
        <v>9809.5498883535092</v>
      </c>
      <c r="H151" s="12">
        <v>31299.27</v>
      </c>
      <c r="I151" s="12">
        <f t="shared" si="16"/>
        <v>7356.7446233399924</v>
      </c>
      <c r="J151" s="24"/>
    </row>
    <row r="152" spans="1:10" x14ac:dyDescent="0.25">
      <c r="A152" s="42"/>
      <c r="B152" s="13" t="s">
        <v>146</v>
      </c>
      <c r="C152" s="11">
        <v>4.0149999999999997</v>
      </c>
      <c r="D152" s="12">
        <v>7763.11</v>
      </c>
      <c r="E152" s="12">
        <f t="shared" si="14"/>
        <v>1933.5267745952679</v>
      </c>
      <c r="F152" s="12">
        <v>7763.11</v>
      </c>
      <c r="G152" s="12">
        <f t="shared" si="15"/>
        <v>1933.5267745952679</v>
      </c>
      <c r="H152" s="12">
        <v>5822</v>
      </c>
      <c r="I152" s="12">
        <f t="shared" si="16"/>
        <v>1450.0622665006229</v>
      </c>
      <c r="J152" s="24"/>
    </row>
    <row r="153" spans="1:10" x14ac:dyDescent="0.25">
      <c r="A153" s="42"/>
      <c r="B153" s="13" t="s">
        <v>147</v>
      </c>
      <c r="C153" s="11">
        <v>3.9805999999999999</v>
      </c>
      <c r="D153" s="12">
        <v>166253.26</v>
      </c>
      <c r="E153" s="12">
        <f t="shared" si="14"/>
        <v>41765.879515650908</v>
      </c>
      <c r="F153" s="12">
        <v>166253.26</v>
      </c>
      <c r="G153" s="12">
        <f t="shared" si="15"/>
        <v>41765.879515650908</v>
      </c>
      <c r="H153" s="12">
        <v>124689.95</v>
      </c>
      <c r="I153" s="12">
        <f t="shared" si="16"/>
        <v>31324.410892830227</v>
      </c>
      <c r="J153" s="24"/>
    </row>
    <row r="154" spans="1:10" x14ac:dyDescent="0.25">
      <c r="A154" s="42"/>
      <c r="B154" s="13" t="s">
        <v>148</v>
      </c>
      <c r="C154" s="11">
        <v>4.0476000000000001</v>
      </c>
      <c r="D154" s="12">
        <v>32383.86</v>
      </c>
      <c r="E154" s="12">
        <f t="shared" si="14"/>
        <v>8000.7560035576635</v>
      </c>
      <c r="F154" s="12">
        <v>32383.86</v>
      </c>
      <c r="G154" s="12">
        <f t="shared" si="15"/>
        <v>8000.7560035576635</v>
      </c>
      <c r="H154" s="12">
        <v>24287.9</v>
      </c>
      <c r="I154" s="12">
        <f t="shared" si="16"/>
        <v>6000.5682379681793</v>
      </c>
      <c r="J154" s="24"/>
    </row>
    <row r="155" spans="1:10" x14ac:dyDescent="0.25">
      <c r="A155" s="42"/>
      <c r="B155" s="13" t="s">
        <v>149</v>
      </c>
      <c r="C155" s="11">
        <v>4.0149999999999997</v>
      </c>
      <c r="D155" s="12">
        <v>126068.35</v>
      </c>
      <c r="E155" s="12">
        <f t="shared" si="14"/>
        <v>31399.339975093404</v>
      </c>
      <c r="F155" s="12">
        <v>126068.35</v>
      </c>
      <c r="G155" s="12">
        <f t="shared" si="15"/>
        <v>31399.339975093404</v>
      </c>
      <c r="H155" s="12">
        <v>94551.26</v>
      </c>
      <c r="I155" s="12">
        <f t="shared" si="16"/>
        <v>23549.504358655046</v>
      </c>
      <c r="J155" s="24"/>
    </row>
    <row r="156" spans="1:10" x14ac:dyDescent="0.25">
      <c r="A156" s="42"/>
      <c r="B156" s="13" t="s">
        <v>150</v>
      </c>
      <c r="C156" s="11">
        <v>4.3250000000000002</v>
      </c>
      <c r="D156" s="12">
        <v>11720.5</v>
      </c>
      <c r="E156" s="12">
        <f t="shared" si="14"/>
        <v>2709.942196531792</v>
      </c>
      <c r="F156" s="12">
        <v>11720.5</v>
      </c>
      <c r="G156" s="12">
        <f t="shared" si="15"/>
        <v>2709.942196531792</v>
      </c>
      <c r="H156" s="12">
        <v>8036.8</v>
      </c>
      <c r="I156" s="12">
        <f t="shared" si="16"/>
        <v>1858.2196531791908</v>
      </c>
      <c r="J156" s="24"/>
    </row>
    <row r="157" spans="1:10" x14ac:dyDescent="0.25">
      <c r="A157" s="42"/>
      <c r="B157" s="13" t="s">
        <v>151</v>
      </c>
      <c r="C157" s="11">
        <v>3.9392999999999998</v>
      </c>
      <c r="D157" s="12">
        <v>462032.16</v>
      </c>
      <c r="E157" s="12">
        <f t="shared" si="14"/>
        <v>117287.88363414819</v>
      </c>
      <c r="F157" s="12">
        <v>462032.16</v>
      </c>
      <c r="G157" s="12">
        <f t="shared" si="15"/>
        <v>117287.88363414819</v>
      </c>
      <c r="H157" s="12">
        <v>316817.59000000003</v>
      </c>
      <c r="I157" s="12">
        <f t="shared" si="16"/>
        <v>80424.844515523073</v>
      </c>
      <c r="J157" s="24"/>
    </row>
    <row r="158" spans="1:10" x14ac:dyDescent="0.25">
      <c r="A158" s="42"/>
      <c r="B158" s="13" t="s">
        <v>152</v>
      </c>
      <c r="C158" s="11">
        <v>4.0149999999999997</v>
      </c>
      <c r="D158" s="12">
        <v>2994.21</v>
      </c>
      <c r="E158" s="12">
        <f t="shared" si="14"/>
        <v>745.75591531755924</v>
      </c>
      <c r="F158" s="12">
        <v>2994.21</v>
      </c>
      <c r="G158" s="12">
        <f t="shared" si="15"/>
        <v>745.75591531755924</v>
      </c>
      <c r="H158" s="12">
        <v>2053.14</v>
      </c>
      <c r="I158" s="12">
        <f t="shared" si="16"/>
        <v>511.36737235367372</v>
      </c>
      <c r="J158" s="24"/>
    </row>
    <row r="159" spans="1:10" x14ac:dyDescent="0.25">
      <c r="A159" s="42"/>
      <c r="B159" s="13" t="s">
        <v>153</v>
      </c>
      <c r="C159" s="11">
        <v>4.0149999999999997</v>
      </c>
      <c r="D159" s="12">
        <v>129280.33</v>
      </c>
      <c r="E159" s="12">
        <f t="shared" si="14"/>
        <v>32199.334993773355</v>
      </c>
      <c r="F159" s="12">
        <v>129280.33</v>
      </c>
      <c r="G159" s="12">
        <f t="shared" si="15"/>
        <v>32199.334993773355</v>
      </c>
      <c r="H159" s="12">
        <v>88648.12</v>
      </c>
      <c r="I159" s="12">
        <f t="shared" si="16"/>
        <v>22079.232876712329</v>
      </c>
      <c r="J159" s="24"/>
    </row>
    <row r="160" spans="1:10" x14ac:dyDescent="0.25">
      <c r="A160" s="42"/>
      <c r="B160" s="13" t="s">
        <v>154</v>
      </c>
      <c r="C160" s="11">
        <v>4.1207000000000003</v>
      </c>
      <c r="D160" s="12">
        <v>150928.17000000001</v>
      </c>
      <c r="E160" s="12">
        <f t="shared" si="14"/>
        <v>36626.827966122262</v>
      </c>
      <c r="F160" s="12">
        <v>150928.17000000001</v>
      </c>
      <c r="G160" s="12">
        <f t="shared" si="15"/>
        <v>36626.827966122262</v>
      </c>
      <c r="H160" s="12">
        <v>103492.14</v>
      </c>
      <c r="I160" s="12">
        <f t="shared" si="16"/>
        <v>25115.18431334482</v>
      </c>
      <c r="J160" s="24"/>
    </row>
    <row r="161" spans="1:10" x14ac:dyDescent="0.25">
      <c r="A161" s="42"/>
      <c r="B161" s="13" t="s">
        <v>155</v>
      </c>
      <c r="C161" s="11">
        <v>3.9750000000000001</v>
      </c>
      <c r="D161" s="12">
        <v>476966.6</v>
      </c>
      <c r="E161" s="12">
        <f t="shared" si="14"/>
        <v>119991.59748427672</v>
      </c>
      <c r="F161" s="12">
        <v>476966.6</v>
      </c>
      <c r="G161" s="12">
        <f t="shared" si="15"/>
        <v>119991.59748427672</v>
      </c>
      <c r="H161" s="12">
        <v>162168.64000000001</v>
      </c>
      <c r="I161" s="12">
        <f t="shared" si="16"/>
        <v>40797.142138364783</v>
      </c>
      <c r="J161" s="24" t="s">
        <v>14</v>
      </c>
    </row>
    <row r="162" spans="1:10" x14ac:dyDescent="0.25">
      <c r="A162" s="42"/>
      <c r="B162" s="13" t="s">
        <v>156</v>
      </c>
      <c r="C162" s="11">
        <v>4.0149999999999997</v>
      </c>
      <c r="D162" s="12">
        <v>100003.42</v>
      </c>
      <c r="E162" s="12">
        <f t="shared" si="14"/>
        <v>24907.452054794521</v>
      </c>
      <c r="F162" s="12">
        <v>100003.42</v>
      </c>
      <c r="G162" s="12">
        <f t="shared" si="15"/>
        <v>24907.452054794521</v>
      </c>
      <c r="H162" s="12">
        <v>34001.160000000003</v>
      </c>
      <c r="I162" s="12">
        <f t="shared" si="16"/>
        <v>8468.5330012453323</v>
      </c>
      <c r="J162" s="24"/>
    </row>
    <row r="163" spans="1:10" x14ac:dyDescent="0.25">
      <c r="A163" s="42"/>
      <c r="B163" s="13" t="s">
        <v>157</v>
      </c>
      <c r="C163" s="11">
        <v>4.141</v>
      </c>
      <c r="D163" s="12">
        <v>413063.18</v>
      </c>
      <c r="E163" s="12">
        <f t="shared" si="14"/>
        <v>99749.620864525481</v>
      </c>
      <c r="F163" s="12">
        <v>413063.18</v>
      </c>
      <c r="G163" s="12">
        <f t="shared" si="15"/>
        <v>99749.620864525481</v>
      </c>
      <c r="H163" s="12">
        <v>140441.48000000001</v>
      </c>
      <c r="I163" s="12">
        <f t="shared" si="16"/>
        <v>33914.870804153587</v>
      </c>
      <c r="J163" s="24"/>
    </row>
    <row r="164" spans="1:10" x14ac:dyDescent="0.25">
      <c r="A164" s="42"/>
      <c r="B164" s="13" t="s">
        <v>158</v>
      </c>
      <c r="C164" s="11">
        <v>4.1612</v>
      </c>
      <c r="D164" s="12">
        <v>114750.22</v>
      </c>
      <c r="E164" s="12">
        <f t="shared" si="14"/>
        <v>27576.232817456505</v>
      </c>
      <c r="F164" s="12">
        <v>114750.22</v>
      </c>
      <c r="G164" s="12">
        <f t="shared" si="15"/>
        <v>27576.232817456505</v>
      </c>
      <c r="H164" s="12">
        <v>39015.08</v>
      </c>
      <c r="I164" s="12">
        <f t="shared" si="16"/>
        <v>9375.9204075747384</v>
      </c>
      <c r="J164" s="24"/>
    </row>
    <row r="165" spans="1:10" x14ac:dyDescent="0.25">
      <c r="A165" s="42"/>
      <c r="B165" s="13" t="s">
        <v>159</v>
      </c>
      <c r="C165" s="11">
        <v>4.1612</v>
      </c>
      <c r="D165" s="12">
        <v>153567.1</v>
      </c>
      <c r="E165" s="12">
        <f t="shared" si="14"/>
        <v>36904.52273382678</v>
      </c>
      <c r="F165" s="12">
        <v>153567.1</v>
      </c>
      <c r="G165" s="12">
        <f t="shared" si="15"/>
        <v>36904.52273382678</v>
      </c>
      <c r="H165" s="12">
        <v>52212.81</v>
      </c>
      <c r="I165" s="12">
        <f t="shared" si="16"/>
        <v>12547.53676823993</v>
      </c>
      <c r="J165" s="24"/>
    </row>
    <row r="166" spans="1:10" x14ac:dyDescent="0.25">
      <c r="A166" s="42"/>
      <c r="B166" s="13" t="s">
        <v>160</v>
      </c>
      <c r="C166" s="11">
        <v>4.2872000000000003</v>
      </c>
      <c r="D166" s="12">
        <v>289187.31</v>
      </c>
      <c r="E166" s="12">
        <f t="shared" si="14"/>
        <v>67453.655066243693</v>
      </c>
      <c r="F166" s="12">
        <v>289187.31</v>
      </c>
      <c r="G166" s="12">
        <f t="shared" si="15"/>
        <v>67453.655066243693</v>
      </c>
      <c r="H166" s="12">
        <v>98323.68</v>
      </c>
      <c r="I166" s="12">
        <f t="shared" si="16"/>
        <v>22934.241462959504</v>
      </c>
      <c r="J166" s="24"/>
    </row>
    <row r="167" spans="1:10" x14ac:dyDescent="0.25">
      <c r="A167" s="42"/>
      <c r="B167" s="13" t="s">
        <v>161</v>
      </c>
      <c r="C167" s="11">
        <v>4.2872000000000003</v>
      </c>
      <c r="D167" s="12">
        <v>252073.53</v>
      </c>
      <c r="E167" s="12">
        <f t="shared" si="14"/>
        <v>58796.77411830565</v>
      </c>
      <c r="F167" s="12">
        <v>252073.53</v>
      </c>
      <c r="G167" s="12">
        <f t="shared" si="15"/>
        <v>58796.77411830565</v>
      </c>
      <c r="H167" s="12">
        <v>85705</v>
      </c>
      <c r="I167" s="12">
        <f t="shared" si="16"/>
        <v>19990.903153573425</v>
      </c>
      <c r="J167" s="24"/>
    </row>
    <row r="168" spans="1:10" x14ac:dyDescent="0.25">
      <c r="A168" s="42"/>
      <c r="B168" s="13" t="s">
        <v>162</v>
      </c>
      <c r="C168" s="11">
        <v>4.1993999999999998</v>
      </c>
      <c r="D168" s="12">
        <v>404615.72</v>
      </c>
      <c r="E168" s="12">
        <f t="shared" si="14"/>
        <v>96350.840596275651</v>
      </c>
      <c r="F168" s="12">
        <v>404615.72</v>
      </c>
      <c r="G168" s="12">
        <f t="shared" si="15"/>
        <v>96350.840596275651</v>
      </c>
      <c r="H168" s="12">
        <v>137569.37</v>
      </c>
      <c r="I168" s="12">
        <f t="shared" si="16"/>
        <v>32759.29180359099</v>
      </c>
      <c r="J168" s="24"/>
    </row>
    <row r="169" spans="1:10" x14ac:dyDescent="0.25">
      <c r="A169" s="42"/>
      <c r="B169" s="13" t="s">
        <v>163</v>
      </c>
      <c r="C169" s="11">
        <v>4.2279999999999998</v>
      </c>
      <c r="D169" s="12">
        <v>6720.44</v>
      </c>
      <c r="E169" s="12">
        <f t="shared" si="14"/>
        <v>1589.5080416272469</v>
      </c>
      <c r="F169" s="12">
        <v>6720.44</v>
      </c>
      <c r="G169" s="12">
        <f t="shared" si="15"/>
        <v>1589.5080416272469</v>
      </c>
      <c r="H169" s="12">
        <v>2688.18</v>
      </c>
      <c r="I169" s="12">
        <f t="shared" si="16"/>
        <v>635.80416272469256</v>
      </c>
      <c r="J169" s="24" t="s">
        <v>116</v>
      </c>
    </row>
    <row r="170" spans="1:10" x14ac:dyDescent="0.25">
      <c r="A170" s="42"/>
      <c r="B170" s="13" t="s">
        <v>164</v>
      </c>
      <c r="C170" s="11">
        <v>4.0614999999999997</v>
      </c>
      <c r="D170" s="12">
        <v>708156.86</v>
      </c>
      <c r="E170" s="12">
        <f t="shared" si="14"/>
        <v>174358.45377323651</v>
      </c>
      <c r="F170" s="12">
        <v>708156.86</v>
      </c>
      <c r="G170" s="12">
        <f t="shared" si="15"/>
        <v>174358.45377323651</v>
      </c>
      <c r="H170" s="12">
        <v>240773.33</v>
      </c>
      <c r="I170" s="12">
        <f t="shared" si="16"/>
        <v>59281.873691985718</v>
      </c>
      <c r="J170" s="24"/>
    </row>
    <row r="171" spans="1:10" x14ac:dyDescent="0.25">
      <c r="A171" s="42"/>
      <c r="B171" s="13" t="s">
        <v>165</v>
      </c>
      <c r="C171" s="11">
        <v>4.1603000000000003</v>
      </c>
      <c r="D171" s="12">
        <v>268918.46999999997</v>
      </c>
      <c r="E171" s="12">
        <f t="shared" si="14"/>
        <v>64639.201499891824</v>
      </c>
      <c r="F171" s="12">
        <v>268918.46999999997</v>
      </c>
      <c r="G171" s="12">
        <f t="shared" si="15"/>
        <v>64639.201499891824</v>
      </c>
      <c r="H171" s="12">
        <v>91432.28</v>
      </c>
      <c r="I171" s="12">
        <f t="shared" si="16"/>
        <v>21977.328558036679</v>
      </c>
      <c r="J171" s="24"/>
    </row>
    <row r="172" spans="1:10" x14ac:dyDescent="0.25">
      <c r="A172" s="42"/>
      <c r="B172" s="13" t="s">
        <v>166</v>
      </c>
      <c r="C172" s="11">
        <v>4.1603000000000003</v>
      </c>
      <c r="D172" s="12">
        <v>33694.67</v>
      </c>
      <c r="E172" s="12">
        <f t="shared" si="14"/>
        <v>8099.0962190226655</v>
      </c>
      <c r="F172" s="12">
        <v>33694.67</v>
      </c>
      <c r="G172" s="12">
        <f t="shared" si="15"/>
        <v>8099.0962190226655</v>
      </c>
      <c r="H172" s="12">
        <v>11456.19</v>
      </c>
      <c r="I172" s="12">
        <f t="shared" si="16"/>
        <v>2753.6932432757253</v>
      </c>
      <c r="J172" s="24"/>
    </row>
    <row r="173" spans="1:10" x14ac:dyDescent="0.25">
      <c r="A173" s="42"/>
      <c r="B173" s="13" t="s">
        <v>167</v>
      </c>
      <c r="C173" s="11">
        <v>3.9805999999999999</v>
      </c>
      <c r="D173" s="12">
        <v>35579.14</v>
      </c>
      <c r="E173" s="12">
        <f t="shared" si="14"/>
        <v>8938.1349545294688</v>
      </c>
      <c r="F173" s="12">
        <v>35579.14</v>
      </c>
      <c r="G173" s="12">
        <f t="shared" si="15"/>
        <v>8938.1349545294688</v>
      </c>
      <c r="H173" s="12">
        <v>12096.9</v>
      </c>
      <c r="I173" s="12">
        <f t="shared" si="16"/>
        <v>3038.9639752801086</v>
      </c>
      <c r="J173" s="24"/>
    </row>
    <row r="174" spans="1:10" x14ac:dyDescent="0.25">
      <c r="A174" s="42"/>
      <c r="B174" s="13" t="s">
        <v>168</v>
      </c>
      <c r="C174" s="11">
        <v>3.9805999999999999</v>
      </c>
      <c r="D174" s="12">
        <v>140005.32</v>
      </c>
      <c r="E174" s="12">
        <f t="shared" si="14"/>
        <v>35171.913781841933</v>
      </c>
      <c r="F174" s="12">
        <v>140005.32</v>
      </c>
      <c r="G174" s="12">
        <f t="shared" si="15"/>
        <v>35171.913781841933</v>
      </c>
      <c r="H174" s="12">
        <v>47601.81</v>
      </c>
      <c r="I174" s="12">
        <f t="shared" si="16"/>
        <v>11958.450987288348</v>
      </c>
      <c r="J174" s="24"/>
    </row>
    <row r="175" spans="1:10" x14ac:dyDescent="0.25">
      <c r="A175" s="42"/>
      <c r="B175" s="13" t="s">
        <v>169</v>
      </c>
      <c r="C175" s="11">
        <v>3.9742999999999999</v>
      </c>
      <c r="D175" s="12">
        <v>202163.3</v>
      </c>
      <c r="E175" s="12">
        <f t="shared" si="14"/>
        <v>50867.649648994789</v>
      </c>
      <c r="F175" s="12">
        <v>202163.3</v>
      </c>
      <c r="G175" s="12">
        <f t="shared" si="15"/>
        <v>50867.649648994789</v>
      </c>
      <c r="H175" s="12">
        <v>68735.520000000004</v>
      </c>
      <c r="I175" s="12">
        <f t="shared" si="16"/>
        <v>17295.000377424956</v>
      </c>
      <c r="J175" s="24"/>
    </row>
    <row r="176" spans="1:10" x14ac:dyDescent="0.25">
      <c r="A176" s="42"/>
      <c r="B176" s="13" t="s">
        <v>170</v>
      </c>
      <c r="C176" s="11">
        <v>3.9742999999999999</v>
      </c>
      <c r="D176" s="12">
        <v>325893.59999999998</v>
      </c>
      <c r="E176" s="12">
        <f t="shared" si="14"/>
        <v>82000.251616636888</v>
      </c>
      <c r="F176" s="12">
        <v>325893.59999999998</v>
      </c>
      <c r="G176" s="12">
        <f t="shared" si="15"/>
        <v>82000.251616636888</v>
      </c>
      <c r="H176" s="12">
        <v>110803.82</v>
      </c>
      <c r="I176" s="12">
        <f t="shared" si="16"/>
        <v>27880.084543189998</v>
      </c>
      <c r="J176" s="24"/>
    </row>
    <row r="177" spans="1:10" x14ac:dyDescent="0.25">
      <c r="A177" s="42"/>
      <c r="B177" s="13" t="s">
        <v>171</v>
      </c>
      <c r="C177" s="11">
        <v>4.0476000000000001</v>
      </c>
      <c r="D177" s="12">
        <v>361257.5</v>
      </c>
      <c r="E177" s="12">
        <f t="shared" si="14"/>
        <v>89252.272951872714</v>
      </c>
      <c r="F177" s="12">
        <v>361257.5</v>
      </c>
      <c r="G177" s="12">
        <f t="shared" si="15"/>
        <v>89252.272951872714</v>
      </c>
      <c r="H177" s="12">
        <v>122827.55</v>
      </c>
      <c r="I177" s="12">
        <f t="shared" si="16"/>
        <v>30345.772803636723</v>
      </c>
      <c r="J177" s="24"/>
    </row>
    <row r="178" spans="1:10" x14ac:dyDescent="0.25">
      <c r="A178" s="42"/>
      <c r="B178" s="13" t="s">
        <v>172</v>
      </c>
      <c r="C178" s="11">
        <v>3.9708999999999999</v>
      </c>
      <c r="D178" s="12">
        <v>360378.25</v>
      </c>
      <c r="E178" s="12">
        <f t="shared" si="14"/>
        <v>90754.803696894916</v>
      </c>
      <c r="F178" s="12">
        <v>360378.25</v>
      </c>
      <c r="G178" s="12">
        <f t="shared" si="15"/>
        <v>90754.803696894916</v>
      </c>
      <c r="H178" s="12">
        <v>122528.61</v>
      </c>
      <c r="I178" s="12">
        <f t="shared" si="16"/>
        <v>30856.634516104663</v>
      </c>
      <c r="J178" s="24"/>
    </row>
    <row r="179" spans="1:10" x14ac:dyDescent="0.25">
      <c r="A179" s="42"/>
      <c r="B179" s="13" t="s">
        <v>173</v>
      </c>
      <c r="C179" s="11">
        <v>3.9750000000000001</v>
      </c>
      <c r="D179" s="12">
        <v>423886.55</v>
      </c>
      <c r="E179" s="12">
        <f t="shared" si="14"/>
        <v>106638.12578616351</v>
      </c>
      <c r="F179" s="12">
        <v>423886.55</v>
      </c>
      <c r="G179" s="12">
        <f t="shared" si="15"/>
        <v>106638.12578616351</v>
      </c>
      <c r="H179" s="12">
        <v>144121.43</v>
      </c>
      <c r="I179" s="12">
        <f t="shared" si="16"/>
        <v>36256.963522012578</v>
      </c>
      <c r="J179" s="24"/>
    </row>
    <row r="180" spans="1:10" x14ac:dyDescent="0.25">
      <c r="A180" s="42"/>
      <c r="B180" s="13" t="s">
        <v>174</v>
      </c>
      <c r="C180" s="11">
        <v>3.9750000000000001</v>
      </c>
      <c r="D180" s="12">
        <v>646394.98</v>
      </c>
      <c r="E180" s="12">
        <f t="shared" ref="E180:E183" si="17">D180/C180</f>
        <v>162615.0893081761</v>
      </c>
      <c r="F180" s="12">
        <v>646394.98</v>
      </c>
      <c r="G180" s="12">
        <f t="shared" ref="G180:G183" si="18">F180/C180</f>
        <v>162615.0893081761</v>
      </c>
      <c r="H180" s="12">
        <v>219774.29</v>
      </c>
      <c r="I180" s="12">
        <f t="shared" ref="I180:I183" si="19">H180/C180</f>
        <v>55289.129559748428</v>
      </c>
      <c r="J180" s="24"/>
    </row>
    <row r="181" spans="1:10" x14ac:dyDescent="0.25">
      <c r="A181" s="42"/>
      <c r="B181" s="13" t="s">
        <v>175</v>
      </c>
      <c r="C181" s="11">
        <v>3.9750000000000001</v>
      </c>
      <c r="D181" s="12">
        <v>126007.9</v>
      </c>
      <c r="E181" s="12">
        <f t="shared" si="17"/>
        <v>31700.100628930817</v>
      </c>
      <c r="F181" s="12">
        <v>126007.9</v>
      </c>
      <c r="G181" s="12">
        <f t="shared" si="18"/>
        <v>31700.100628930817</v>
      </c>
      <c r="H181" s="12">
        <v>42842.69</v>
      </c>
      <c r="I181" s="12">
        <f t="shared" si="19"/>
        <v>10778.035220125787</v>
      </c>
      <c r="J181" s="24"/>
    </row>
    <row r="182" spans="1:10" x14ac:dyDescent="0.25">
      <c r="A182" s="42"/>
      <c r="B182" s="13" t="s">
        <v>176</v>
      </c>
      <c r="C182" s="11">
        <v>4.0968</v>
      </c>
      <c r="D182" s="12">
        <v>645103.56999999995</v>
      </c>
      <c r="E182" s="12">
        <f t="shared" si="17"/>
        <v>157465.23384104666</v>
      </c>
      <c r="F182" s="12">
        <v>645103.56999999995</v>
      </c>
      <c r="G182" s="12">
        <f t="shared" si="18"/>
        <v>157465.23384104666</v>
      </c>
      <c r="H182" s="12">
        <v>219335.21</v>
      </c>
      <c r="I182" s="12">
        <f t="shared" si="19"/>
        <v>53538.178578402651</v>
      </c>
      <c r="J182" s="24"/>
    </row>
    <row r="183" spans="1:10" x14ac:dyDescent="0.25">
      <c r="A183" s="42"/>
      <c r="B183" s="13" t="s">
        <v>176</v>
      </c>
      <c r="C183" s="11">
        <v>4.0968</v>
      </c>
      <c r="D183" s="12">
        <v>0</v>
      </c>
      <c r="E183" s="12">
        <f t="shared" si="17"/>
        <v>0</v>
      </c>
      <c r="F183" s="12">
        <v>0</v>
      </c>
      <c r="G183" s="12">
        <f t="shared" si="18"/>
        <v>0</v>
      </c>
      <c r="H183" s="12">
        <v>0.01</v>
      </c>
      <c r="I183" s="12">
        <f t="shared" si="19"/>
        <v>2.440929505955868E-3</v>
      </c>
      <c r="J183" s="24"/>
    </row>
    <row r="184" spans="1:10" ht="15.75" thickBot="1" x14ac:dyDescent="0.3">
      <c r="A184" s="45"/>
      <c r="B184" s="46" t="s">
        <v>186</v>
      </c>
      <c r="C184" s="47"/>
      <c r="D184" s="48">
        <f>SUM(D116:D183)</f>
        <v>13874248.470000003</v>
      </c>
      <c r="E184" s="48">
        <f t="shared" ref="E184:I184" si="20">SUM(E116:E183)</f>
        <v>3374582.762792794</v>
      </c>
      <c r="F184" s="48">
        <f t="shared" si="20"/>
        <v>13874248.470000003</v>
      </c>
      <c r="G184" s="48">
        <f t="shared" si="20"/>
        <v>3374582.762792794</v>
      </c>
      <c r="H184" s="48">
        <f t="shared" si="20"/>
        <v>7542697.7000000002</v>
      </c>
      <c r="I184" s="48">
        <f t="shared" si="20"/>
        <v>1829593.4416744434</v>
      </c>
      <c r="J184" s="15"/>
    </row>
    <row r="185" spans="1:10" ht="16.5" thickTop="1" thickBot="1" x14ac:dyDescent="0.3">
      <c r="A185" s="49" t="s">
        <v>183</v>
      </c>
      <c r="B185" s="49"/>
      <c r="C185" s="49"/>
      <c r="D185" s="50">
        <f>D100+D115+D184</f>
        <v>23765843.230000004</v>
      </c>
      <c r="E185" s="50">
        <f t="shared" ref="E185:I185" si="21">E100+E115+E184</f>
        <v>5758186.0294310711</v>
      </c>
      <c r="F185" s="50">
        <f t="shared" si="21"/>
        <v>23765843.230000004</v>
      </c>
      <c r="G185" s="50">
        <f t="shared" si="21"/>
        <v>5758186.0294310711</v>
      </c>
      <c r="H185" s="50">
        <f t="shared" si="21"/>
        <v>13023426.190000001</v>
      </c>
      <c r="I185" s="50">
        <f t="shared" si="21"/>
        <v>3148456.7998736924</v>
      </c>
      <c r="J185" s="51"/>
    </row>
    <row r="186" spans="1:10" ht="15.75" thickTop="1" x14ac:dyDescent="0.25"/>
  </sheetData>
  <mergeCells count="26">
    <mergeCell ref="A185:C185"/>
    <mergeCell ref="A4:J4"/>
    <mergeCell ref="A5:A6"/>
    <mergeCell ref="A1:I1"/>
    <mergeCell ref="A7:A100"/>
    <mergeCell ref="B100:C100"/>
    <mergeCell ref="J7:J99"/>
    <mergeCell ref="F5:G5"/>
    <mergeCell ref="J5:J6"/>
    <mergeCell ref="B5:B6"/>
    <mergeCell ref="D5:E5"/>
    <mergeCell ref="H5:I5"/>
    <mergeCell ref="C5:C6"/>
    <mergeCell ref="J101:J111"/>
    <mergeCell ref="J112:J114"/>
    <mergeCell ref="A101:A115"/>
    <mergeCell ref="J116:J125"/>
    <mergeCell ref="J126:J127"/>
    <mergeCell ref="A116:A184"/>
    <mergeCell ref="B115:C115"/>
    <mergeCell ref="B184:C184"/>
    <mergeCell ref="J128:J146"/>
    <mergeCell ref="J147:J149"/>
    <mergeCell ref="J150:J160"/>
    <mergeCell ref="J161:J168"/>
    <mergeCell ref="J169:J183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rowBreaks count="1" manualBreakCount="1"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mpeter</dc:creator>
  <cp:lastModifiedBy>mboc</cp:lastModifiedBy>
  <cp:lastPrinted>2017-03-31T06:50:01Z</cp:lastPrinted>
  <dcterms:created xsi:type="dcterms:W3CDTF">2017-03-30T05:54:27Z</dcterms:created>
  <dcterms:modified xsi:type="dcterms:W3CDTF">2017-03-31T06:50:37Z</dcterms:modified>
</cp:coreProperties>
</file>