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/>
  </bookViews>
  <sheets>
    <sheet name="wariant.II" sheetId="5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12" i="5" l="1"/>
  <c r="G12" i="5"/>
  <c r="F11" i="5"/>
  <c r="F9" i="5"/>
  <c r="F8" i="5"/>
  <c r="F7" i="5"/>
  <c r="F12" i="5" s="1"/>
</calcChain>
</file>

<file path=xl/sharedStrings.xml><?xml version="1.0" encoding="utf-8"?>
<sst xmlns="http://schemas.openxmlformats.org/spreadsheetml/2006/main" count="45" uniqueCount="42">
  <si>
    <t>Lp.</t>
  </si>
  <si>
    <t>Numer</t>
  </si>
  <si>
    <t>Uczelnia</t>
  </si>
  <si>
    <t>Wydział</t>
  </si>
  <si>
    <t>Tytuł</t>
  </si>
  <si>
    <t>1.</t>
  </si>
  <si>
    <t>Zlib/2015/1</t>
  </si>
  <si>
    <t>POLITECHNIKA KOSZALIŃSKA</t>
  </si>
  <si>
    <t xml:space="preserve"> Wydział Technologii i Edukacji</t>
  </si>
  <si>
    <t>CENTRUM badawczo-wdrożeniowe inżynierii powierzchni, projektowania i symulacji procesów oraz badań wibroakustycznych</t>
  </si>
  <si>
    <t>2.</t>
  </si>
  <si>
    <t>Zlib/2015/2</t>
  </si>
  <si>
    <t>Zachodniopomorski Uniwersytet Technologiczny 
w Szczecinie</t>
  </si>
  <si>
    <t>Wydział Inżynierii Mechanicznej i Mechatroniki ZUT
Zakład Spawalnictwa</t>
  </si>
  <si>
    <t>3.</t>
  </si>
  <si>
    <t>Zlib/2015/3</t>
  </si>
  <si>
    <t xml:space="preserve">Instytut Technologii Mechanicznej (ITM) oraz Katedra Mechaniki i Podstaw Konstrukcji Maszyn (KMiPKM), </t>
  </si>
  <si>
    <t>Doposażenie Środowiskowego Laboratorium Miernictwa Wydziału Inżynierii Mechanicznej i Mechatroniki ZUT w Szczecinie</t>
  </si>
  <si>
    <t xml:space="preserve">Uniwersytet Szczeciński </t>
  </si>
  <si>
    <t>7.</t>
  </si>
  <si>
    <t>Zlib/2015/8</t>
  </si>
  <si>
    <t>Zlib/2015/9</t>
  </si>
  <si>
    <t>Zlib/2015/11</t>
  </si>
  <si>
    <t xml:space="preserve">Akademia Morska w Szczecinie </t>
  </si>
  <si>
    <t xml:space="preserve">Instytut Nawigacji Morskiej </t>
  </si>
  <si>
    <t>Centrum Eksploatacji Obiektów Pływających (CEOP)</t>
  </si>
  <si>
    <t>Zlib/2015/12</t>
  </si>
  <si>
    <t>PLAZMA-FOOD</t>
  </si>
  <si>
    <t>Doposażenie infrastruktury badawczej Zakładu Spawalnictwa Zachodniopomorskiego Uniwersytetu Technologicznego w Szczecinie w nowoczesny system symulacji cykli termiczno-odkształceniowych procesów spawania.</t>
  </si>
  <si>
    <t>5.</t>
  </si>
  <si>
    <t>6.</t>
  </si>
  <si>
    <t>Razem:</t>
  </si>
  <si>
    <t xml:space="preserve">Całkowity koszt realizacji przedsięwzięcia </t>
  </si>
  <si>
    <t xml:space="preserve">Wydatki kwalifikowalne przedsięwzięcia </t>
  </si>
  <si>
    <t xml:space="preserve">Dofinansowanie łącznie 
</t>
  </si>
  <si>
    <t>4.</t>
  </si>
  <si>
    <t>Zachodniopomorska Lista Infrastruktury Badawczej na Rzecz Przedsiebiorstw- nabór 2015 r.</t>
  </si>
  <si>
    <t>Laboratorium Ruchu Kolejowego</t>
  </si>
  <si>
    <t>Wydział Nauk o Żywności i Rybactwa</t>
  </si>
  <si>
    <t xml:space="preserve">Laboratorium metod i technik LEAN 
– LeanLab </t>
  </si>
  <si>
    <t>Katedra Logistyki
Wydział Zarządzania i Ekonomiki Usług</t>
  </si>
  <si>
    <t>Wydział Zarządzania i Ekonomiki Usług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</si>
</sst>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4" fontId="0" fillId="0" borderId="1" xfId="0" applyNumberForma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0" fontId="0" fillId="0" borderId="1" xfId="0" applyBorder="1"/>
    <xf numFmtId="4" fontId="2" fillId="0" borderId="1" xfId="0" applyNumberFormat="1" applyFont="1" applyBorder="1"/>
    <xf numFmtId="4" fontId="2" fillId="4" borderId="1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workbookViewId="0">
      <selection activeCell="E11" sqref="E11"/>
    </sheetView>
  </sheetViews>
  <sheetFormatPr defaultRowHeight="15" x14ac:dyDescent="0.25"/>
  <cols>
    <col min="1" max="1" width="3.7109375" customWidth="1"/>
    <col min="2" max="2" width="13.42578125" customWidth="1"/>
    <col min="3" max="3" width="27" customWidth="1"/>
    <col min="4" max="4" width="34.140625" customWidth="1"/>
    <col min="5" max="5" width="67.85546875" customWidth="1"/>
    <col min="6" max="8" width="17.85546875" customWidth="1"/>
    <col min="9" max="9" width="17" customWidth="1"/>
  </cols>
  <sheetData>
    <row r="1" spans="1:9" x14ac:dyDescent="0.25">
      <c r="A1" s="14"/>
      <c r="B1" s="14"/>
      <c r="C1" s="14"/>
      <c r="D1" s="14"/>
      <c r="E1" s="14"/>
      <c r="F1" s="14"/>
      <c r="G1" s="14"/>
      <c r="H1" s="14"/>
    </row>
    <row r="2" spans="1:9" ht="21.75" customHeight="1" x14ac:dyDescent="0.25">
      <c r="A2" s="15" t="s">
        <v>36</v>
      </c>
      <c r="B2" s="15"/>
      <c r="C2" s="15"/>
      <c r="D2" s="15"/>
      <c r="E2" s="15"/>
      <c r="F2" s="15"/>
      <c r="G2" s="15"/>
      <c r="H2" s="15"/>
    </row>
    <row r="3" spans="1:9" ht="31.5" customHeight="1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32</v>
      </c>
      <c r="G3" s="17" t="s">
        <v>33</v>
      </c>
      <c r="H3" s="12" t="s">
        <v>34</v>
      </c>
      <c r="I3" s="2"/>
    </row>
    <row r="4" spans="1:9" ht="46.5" customHeight="1" x14ac:dyDescent="0.25">
      <c r="A4" s="16"/>
      <c r="B4" s="16"/>
      <c r="C4" s="16"/>
      <c r="D4" s="16"/>
      <c r="E4" s="16"/>
      <c r="F4" s="16"/>
      <c r="G4" s="18"/>
      <c r="H4" s="13"/>
      <c r="I4" s="2"/>
    </row>
    <row r="5" spans="1:9" ht="30" x14ac:dyDescent="0.25">
      <c r="A5" s="10" t="s">
        <v>5</v>
      </c>
      <c r="B5" s="1" t="s">
        <v>6</v>
      </c>
      <c r="C5" s="1" t="s">
        <v>7</v>
      </c>
      <c r="D5" s="1" t="s">
        <v>8</v>
      </c>
      <c r="E5" s="1" t="s">
        <v>9</v>
      </c>
      <c r="F5" s="5">
        <v>3345000</v>
      </c>
      <c r="G5" s="6">
        <v>2734471.54</v>
      </c>
      <c r="H5" s="5">
        <v>2187577.2400000002</v>
      </c>
    </row>
    <row r="6" spans="1:9" s="4" customFormat="1" ht="60" x14ac:dyDescent="0.25">
      <c r="A6" s="10" t="s">
        <v>10</v>
      </c>
      <c r="B6" s="3" t="s">
        <v>11</v>
      </c>
      <c r="C6" s="3" t="s">
        <v>12</v>
      </c>
      <c r="D6" s="3" t="s">
        <v>13</v>
      </c>
      <c r="E6" s="3" t="s">
        <v>28</v>
      </c>
      <c r="F6" s="5">
        <v>2460000</v>
      </c>
      <c r="G6" s="6">
        <v>2000000</v>
      </c>
      <c r="H6" s="5">
        <v>1600000</v>
      </c>
    </row>
    <row r="7" spans="1:9" ht="60" x14ac:dyDescent="0.25">
      <c r="A7" s="10" t="s">
        <v>14</v>
      </c>
      <c r="B7" s="1" t="s">
        <v>15</v>
      </c>
      <c r="C7" s="1" t="s">
        <v>12</v>
      </c>
      <c r="D7" s="1" t="s">
        <v>16</v>
      </c>
      <c r="E7" s="1" t="s">
        <v>17</v>
      </c>
      <c r="F7" s="5">
        <f>5600000+1288</f>
        <v>5601288</v>
      </c>
      <c r="G7" s="6">
        <v>5600000</v>
      </c>
      <c r="H7" s="5">
        <v>4480000</v>
      </c>
    </row>
    <row r="8" spans="1:9" ht="45" x14ac:dyDescent="0.25">
      <c r="A8" s="11" t="s">
        <v>35</v>
      </c>
      <c r="B8" s="1" t="s">
        <v>20</v>
      </c>
      <c r="C8" s="1" t="s">
        <v>18</v>
      </c>
      <c r="D8" s="1" t="s">
        <v>40</v>
      </c>
      <c r="E8" s="1" t="s">
        <v>39</v>
      </c>
      <c r="F8" s="5">
        <f xml:space="preserve"> 3252032.52+(3252032.52*0.23)</f>
        <v>3999999.9996000002</v>
      </c>
      <c r="G8" s="6">
        <v>3252032.52</v>
      </c>
      <c r="H8" s="5">
        <v>2601626.0159999998</v>
      </c>
    </row>
    <row r="9" spans="1:9" ht="30" x14ac:dyDescent="0.25">
      <c r="A9" s="11" t="s">
        <v>29</v>
      </c>
      <c r="B9" s="1" t="s">
        <v>21</v>
      </c>
      <c r="C9" s="1" t="s">
        <v>18</v>
      </c>
      <c r="D9" s="1" t="s">
        <v>41</v>
      </c>
      <c r="E9" s="1" t="s">
        <v>37</v>
      </c>
      <c r="F9" s="5">
        <f xml:space="preserve"> 6000000+(6000000*0.23)</f>
        <v>7380000</v>
      </c>
      <c r="G9" s="6">
        <v>6000000</v>
      </c>
      <c r="H9" s="5">
        <v>4800000</v>
      </c>
    </row>
    <row r="10" spans="1:9" ht="30" x14ac:dyDescent="0.25">
      <c r="A10" s="11" t="s">
        <v>30</v>
      </c>
      <c r="B10" s="1" t="s">
        <v>22</v>
      </c>
      <c r="C10" s="1" t="s">
        <v>23</v>
      </c>
      <c r="D10" s="1" t="s">
        <v>24</v>
      </c>
      <c r="E10" s="1" t="s">
        <v>25</v>
      </c>
      <c r="F10" s="5">
        <v>29421940</v>
      </c>
      <c r="G10" s="6">
        <v>24050422.75</v>
      </c>
      <c r="H10" s="5">
        <v>19240338.199999999</v>
      </c>
    </row>
    <row r="11" spans="1:9" ht="45" x14ac:dyDescent="0.25">
      <c r="A11" s="11" t="s">
        <v>19</v>
      </c>
      <c r="B11" s="1" t="s">
        <v>26</v>
      </c>
      <c r="C11" s="1" t="s">
        <v>12</v>
      </c>
      <c r="D11" s="1" t="s">
        <v>38</v>
      </c>
      <c r="E11" s="1" t="s">
        <v>27</v>
      </c>
      <c r="F11" s="5">
        <f>1000000+(1000000*0.23)</f>
        <v>1230000</v>
      </c>
      <c r="G11" s="6">
        <v>1000000</v>
      </c>
      <c r="H11" s="5">
        <v>800000</v>
      </c>
    </row>
    <row r="12" spans="1:9" ht="22.5" customHeight="1" x14ac:dyDescent="0.3">
      <c r="A12" s="7"/>
      <c r="B12" s="3" t="s">
        <v>31</v>
      </c>
      <c r="C12" s="7"/>
      <c r="D12" s="3"/>
      <c r="E12" s="7"/>
      <c r="F12" s="8">
        <f t="shared" ref="F12:H12" si="0">SUM(F5:F11)</f>
        <v>53438227.999600001</v>
      </c>
      <c r="G12" s="8">
        <f t="shared" si="0"/>
        <v>44636926.810000002</v>
      </c>
      <c r="H12" s="9">
        <f t="shared" si="0"/>
        <v>35709541.456</v>
      </c>
    </row>
    <row r="13" spans="1:9" x14ac:dyDescent="0.25">
      <c r="H13" s="4"/>
    </row>
  </sheetData>
  <mergeCells count="10">
    <mergeCell ref="H3:H4"/>
    <mergeCell ref="A1:H1"/>
    <mergeCell ref="A2:H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scale="65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wariant.II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mbogusz</dc:creator>
  <cp:lastModifiedBy>mbogusz</cp:lastModifiedBy>
  <cp:lastPrinted>2016-05-16T05:49:43Z</cp:lastPrinted>
  <dcterms:created xsi:type="dcterms:W3CDTF">2016-02-22T10:26:31Z</dcterms:created>
  <dcterms:modified xsi:type="dcterms:W3CDTF">2016-06-07T11:10:24Z</dcterms:modified>
</cp:coreProperties>
</file>