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80" yWindow="2220" windowWidth="15480" windowHeight="10200" tabRatio="835"/>
  </bookViews>
  <sheets>
    <sheet name="1.1.2016" sheetId="1" r:id="rId1"/>
  </sheets>
  <definedNames>
    <definedName name="_xlnm._FilterDatabase" localSheetId="0" hidden="1">'1.1.2016'!$A$8:$K$8</definedName>
    <definedName name="_xlnm.Print_Area" localSheetId="0">'1.1.2016'!$A$1:$J$17</definedName>
    <definedName name="Z_2C83BB2C_534A_4180_876F_3463D632406C_.wvu.Cols" localSheetId="0" hidden="1">'1.1.2016'!#REF!</definedName>
    <definedName name="Z_2C83BB2C_534A_4180_876F_3463D632406C_.wvu.FilterData" localSheetId="0" hidden="1">'1.1.2016'!$A$8:$D$17</definedName>
    <definedName name="Z_2C83BB2C_534A_4180_876F_3463D632406C_.wvu.PrintArea" localSheetId="0" hidden="1">'1.1.2016'!$A$8:$D$8</definedName>
  </definedNames>
  <calcPr calcId="125725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I17" i="1"/>
  <c r="H17"/>
  <c r="G17"/>
</calcChain>
</file>

<file path=xl/sharedStrings.xml><?xml version="1.0" encoding="utf-8"?>
<sst xmlns="http://schemas.openxmlformats.org/spreadsheetml/2006/main" count="48" uniqueCount="42">
  <si>
    <t>Numer wniosku o dofinansowanie</t>
  </si>
  <si>
    <t>Wnioskodawca</t>
  </si>
  <si>
    <t>Tytuł projektu</t>
  </si>
  <si>
    <t>Lp.</t>
  </si>
  <si>
    <t xml:space="preserve">Oś priorytetowa 1 Gospodarka, Innowacje, Nowoczesne Technologie,  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</si>
  <si>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</si>
  <si>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</si>
  <si>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</si>
  <si>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</si>
  <si>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</si>
  <si>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>LISTA PROJEKTÓW, KTÓRE SPEŁNIŁY KRYTERIA WYBORU I UZYSKAŁY WYMAGANĄ LICZBĘ PUNKTÓW</t>
  </si>
  <si>
    <t>SUMA</t>
  </si>
  <si>
    <t xml:space="preserve">KONKURS: RPZP.01.02.00-IZ.00-32-001/16 </t>
  </si>
  <si>
    <t>RPZP.01.02.00-32-0004/16</t>
  </si>
  <si>
    <t>MEGARON SPÓŁKA AKCYJNA</t>
  </si>
  <si>
    <t>Zakup aparatury B+R w celu uruchomienia długofalowego programu badań nad właściwościami technicznymi oraz jakością nowych produktów MEGARON S.A.</t>
  </si>
  <si>
    <t>RPZP.01.02.00-32-0002/16</t>
  </si>
  <si>
    <t>SCL SPÓŁKA Z OGRANICZONĄ ODPOWIEDZIALNOŚCIĄ</t>
  </si>
  <si>
    <t>RPZP.01.02.00-32-0006/16</t>
  </si>
  <si>
    <t>"Selfa Grzejnictwo Elektryczne” Spółka Akcyjna</t>
  </si>
  <si>
    <t xml:space="preserve">"Utworzenie Ośrodka Badawczo-Rozwojowego Grzejnictwa Elektrycznego Selfa" </t>
  </si>
  <si>
    <t>RPZP.01.02.00-32-0003/16</t>
  </si>
  <si>
    <t>SANPROBI SPÓŁKA Z OGRANICZONA ODPOWIEDZIALNOSCIA SPÓŁKA KOMANDYTOWA</t>
  </si>
  <si>
    <t>RPZP.01.02.00-32-0011/16</t>
  </si>
  <si>
    <t>TOWARZYSTWO HANDLOWE "ALPLAST" SPÓŁKA Z OGRANICZONĄ ODPOWIEDZIALNOŚCIĄ SPÓŁKA KOMANDYTOWA</t>
  </si>
  <si>
    <t>Budowa CBR celem zrealizowania prac B+R umożliwiających wdrożenie do działalności gospodarczej innowacyjnych rozwiązań produktowych w obszarze IT</t>
  </si>
  <si>
    <t>RPZP.01.02.00-32-0010/16</t>
  </si>
  <si>
    <t>TELZAS Spółka z ograniczoną odpowiedzialnością</t>
  </si>
  <si>
    <t>Nabycie infrastruktury B+R w celu poszukiwania innowacyjnych rozwiązań w obszarze produktów z zakresu zasilania gwarantowanego opartych na technologiach informacyjnych</t>
  </si>
  <si>
    <t>Status wniosku</t>
  </si>
  <si>
    <t>Działanie 1.2 Rozwój infrastruktury B+R w przedsiębiorstwach (Typ 1)</t>
  </si>
  <si>
    <t>Zakup infrastruktury B+R w celu opracowania przez SCL Sp. z o.o. nowatorskiego systemu łączności trunkingowej</t>
  </si>
  <si>
    <t>Utworzenie Centrum Badawczo - Rozwojowego Sanprobi</t>
  </si>
  <si>
    <t>RPZP.01.02.00-32-0001/16</t>
  </si>
  <si>
    <t>ECOBINS Sp. z o.o.</t>
  </si>
  <si>
    <t>„Zakup infrastruktury B+R w celu opracowania przez Ecobins Sp. z o.o. czujników do pojemników na odpady komunalne i segregowane oraz systemu zarządzającego zbiórką odpadów”</t>
  </si>
  <si>
    <t>RPZP.01.02.00-32-0013/16</t>
  </si>
  <si>
    <t>"ENERGOPOL-SZCZECIN" SPÓŁKA AKCYJNA</t>
  </si>
  <si>
    <t>„Utworzenie Centrum B+R Energopol - Szczecin S.A.”</t>
  </si>
  <si>
    <t>Dofinansowany Uchwałą nr 177/2017 z dnia 6 lutego 2017 r.</t>
  </si>
  <si>
    <t>Załącznik nr 1 do Uchwały nr 992/17 Zarządu Województwa Zachodniopomorskiego z dnia 20 czerwca 2017 r.</t>
  </si>
  <si>
    <t>Dofinansowany Uchwałą nr 992/17 z dnia 20 czerwca 2017 r.</t>
  </si>
</sst>
</file>

<file path=xl/styles.xml><?xml version="1.0" encoding="utf-8"?>
<styleSheet xmlns="http://schemas.openxmlformats.org/spreadsheetml/2006/main">
  <numFmts count="3">
    <numFmt numFmtId="164" formatCode="#,##0.000000000"/>
    <numFmt numFmtId="165" formatCode="0.0000000000"/>
    <numFmt numFmtId="166" formatCode="#,##0.00\ _z_ł"/>
  </numFmts>
  <fonts count="2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/>
    <xf numFmtId="0" fontId="9" fillId="4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8" applyNumberFormat="0" applyAlignment="0" applyProtection="0"/>
    <xf numFmtId="0" fontId="18" fillId="8" borderId="9" applyNumberFormat="0" applyAlignment="0" applyProtection="0"/>
    <xf numFmtId="0" fontId="19" fillId="8" borderId="8" applyNumberFormat="0" applyAlignment="0" applyProtection="0"/>
    <xf numFmtId="0" fontId="20" fillId="0" borderId="10" applyNumberFormat="0" applyFill="0" applyAlignment="0" applyProtection="0"/>
    <xf numFmtId="0" fontId="21" fillId="9" borderId="11" applyNumberFormat="0" applyAlignment="0" applyProtection="0"/>
    <xf numFmtId="0" fontId="11" fillId="0" borderId="0" applyNumberFormat="0" applyFill="0" applyBorder="0" applyAlignment="0" applyProtection="0"/>
    <xf numFmtId="0" fontId="8" fillId="10" borderId="12" applyNumberFormat="0" applyFont="0" applyAlignment="0" applyProtection="0"/>
    <xf numFmtId="0" fontId="22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23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left"/>
    </xf>
    <xf numFmtId="164" fontId="0" fillId="0" borderId="0" xfId="0" applyNumberFormat="1" applyProtection="1"/>
    <xf numFmtId="0" fontId="1" fillId="0" borderId="0" xfId="0" applyFont="1" applyProtection="1"/>
    <xf numFmtId="0" fontId="0" fillId="0" borderId="0" xfId="0" applyAlignment="1" applyProtection="1">
      <alignment horizontal="center" vertical="top" wrapText="1"/>
    </xf>
    <xf numFmtId="10" fontId="3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2" fillId="0" borderId="0" xfId="0" applyFont="1" applyProtection="1"/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Protection="1"/>
    <xf numFmtId="0" fontId="3" fillId="0" borderId="0" xfId="0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</xf>
    <xf numFmtId="0" fontId="2" fillId="35" borderId="1" xfId="0" applyFont="1" applyFill="1" applyBorder="1" applyAlignment="1" applyProtection="1">
      <alignment horizontal="center" vertical="center" wrapText="1"/>
    </xf>
    <xf numFmtId="10" fontId="2" fillId="35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0" fontId="1" fillId="2" borderId="15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166" fontId="2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 applyProtection="1">
      <alignment horizontal="center" vertical="top" wrapText="1"/>
    </xf>
    <xf numFmtId="165" fontId="3" fillId="0" borderId="16" xfId="0" applyNumberFormat="1" applyFont="1" applyBorder="1" applyAlignment="1" applyProtection="1">
      <alignment horizontal="right" vertical="center"/>
    </xf>
  </cellXfs>
  <cellStyles count="45">
    <cellStyle name="20% - akcent 1 2" xfId="21"/>
    <cellStyle name="20% - akcent 2 2" xfId="25"/>
    <cellStyle name="20% - akcent 3 2" xfId="29"/>
    <cellStyle name="20% - akcent 4 2" xfId="33"/>
    <cellStyle name="20% - akcent 5 2" xfId="37"/>
    <cellStyle name="20% - akcent 6 2" xfId="41"/>
    <cellStyle name="40% - akcent 1 2" xfId="22"/>
    <cellStyle name="40% - akcent 2 2" xfId="26"/>
    <cellStyle name="40% - akcent 3 2" xfId="30"/>
    <cellStyle name="40% - akcent 4 2" xfId="34"/>
    <cellStyle name="40% - akcent 5 2" xfId="38"/>
    <cellStyle name="40% - akcent 6 2" xfId="42"/>
    <cellStyle name="60% - akcent 1 2" xfId="23"/>
    <cellStyle name="60% - akcent 2 2" xfId="27"/>
    <cellStyle name="60% - akcent 3 2" xfId="31"/>
    <cellStyle name="60% - akcent 4 2" xfId="35"/>
    <cellStyle name="60% - akcent 5 2" xfId="39"/>
    <cellStyle name="60% - akcent 6 2" xfId="43"/>
    <cellStyle name="Akcent 1 2" xfId="20"/>
    <cellStyle name="Akcent 2 2" xfId="24"/>
    <cellStyle name="Akcent 3 2" xfId="28"/>
    <cellStyle name="Akcent 4 2" xfId="32"/>
    <cellStyle name="Akcent 5 2" xfId="36"/>
    <cellStyle name="Akcent 6 2" xfId="40"/>
    <cellStyle name="Dane wejściowe 2" xfId="11"/>
    <cellStyle name="Dane wyjściowe 2" xfId="12"/>
    <cellStyle name="Dobre 2" xfId="4"/>
    <cellStyle name="Komórka połączona 2" xfId="14"/>
    <cellStyle name="Komórka zaznaczona 2" xfId="15"/>
    <cellStyle name="Nagłówek 1 2" xfId="5"/>
    <cellStyle name="Nagłówek 2 2" xfId="6"/>
    <cellStyle name="Nagłówek 3 2" xfId="7"/>
    <cellStyle name="Nagłówek 4 2" xfId="8"/>
    <cellStyle name="Neutralne 2" xfId="10"/>
    <cellStyle name="Normalny" xfId="0" builtinId="0"/>
    <cellStyle name="Normalny 2" xfId="1"/>
    <cellStyle name="Normalny 3" xfId="3"/>
    <cellStyle name="Obliczenia 2" xfId="13"/>
    <cellStyle name="Procentowy 2" xfId="44"/>
    <cellStyle name="Suma 2" xfId="19"/>
    <cellStyle name="Tekst objaśnienia 2" xfId="18"/>
    <cellStyle name="Tekst ostrzeżenia 2" xfId="16"/>
    <cellStyle name="Tytuł" xfId="2" builtinId="15" customBuiltin="1"/>
    <cellStyle name="Uwaga 2" xfId="17"/>
    <cellStyle name="Zł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1047750</xdr:colOff>
      <xdr:row>1</xdr:row>
      <xdr:rowOff>19050</xdr:rowOff>
    </xdr:from>
    <xdr:to>
      <xdr:col>6</xdr:col>
      <xdr:colOff>514350</xdr:colOff>
      <xdr:row>1</xdr:row>
      <xdr:rowOff>814070</xdr:rowOff>
    </xdr:to>
    <xdr:pic>
      <xdr:nvPicPr>
        <xdr:cNvPr id="7" name="Obraz 6" descr="Opis: 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80975"/>
          <a:ext cx="6086475" cy="79502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8"/>
  <sheetViews>
    <sheetView tabSelected="1" view="pageBreakPreview" topLeftCell="A4" zoomScaleNormal="52" zoomScaleSheetLayoutView="100" workbookViewId="0">
      <selection activeCell="N15" sqref="N15"/>
    </sheetView>
  </sheetViews>
  <sheetFormatPr defaultColWidth="9.140625" defaultRowHeight="12.75"/>
  <cols>
    <col min="1" max="1" width="5" style="1" customWidth="1"/>
    <col min="2" max="2" width="26.42578125" style="1" customWidth="1"/>
    <col min="3" max="3" width="25.85546875" style="1" customWidth="1"/>
    <col min="4" max="4" width="45.140625" style="2" customWidth="1"/>
    <col min="5" max="5" width="15.85546875" style="2" customWidth="1"/>
    <col min="6" max="6" width="12.42578125" style="6" customWidth="1"/>
    <col min="7" max="7" width="18.42578125" style="6" customWidth="1"/>
    <col min="8" max="8" width="16.7109375" style="4" customWidth="1"/>
    <col min="9" max="10" width="15.5703125" style="4" customWidth="1"/>
    <col min="11" max="11" width="17.28515625" style="3" bestFit="1" customWidth="1"/>
    <col min="12" max="16384" width="9.140625" style="1"/>
  </cols>
  <sheetData>
    <row r="1" spans="1:19" s="9" customFormat="1" ht="13.15" customHeight="1">
      <c r="A1" s="37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9" customFormat="1" ht="65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9" s="9" customFormat="1" ht="44.25" customHeight="1">
      <c r="A3" s="38" t="s">
        <v>10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9" s="9" customFormat="1" ht="18" customHeight="1">
      <c r="A4" s="38" t="s">
        <v>12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9" s="11" customFormat="1" ht="35.25" customHeight="1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9" s="10" customFormat="1" ht="17.25" customHeight="1">
      <c r="A6" s="34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9" s="11" customFormat="1" ht="19.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9" s="5" customFormat="1" ht="54.75" customHeight="1">
      <c r="A8" s="17" t="s">
        <v>3</v>
      </c>
      <c r="B8" s="17" t="s">
        <v>0</v>
      </c>
      <c r="C8" s="17" t="s">
        <v>1</v>
      </c>
      <c r="D8" s="17" t="s">
        <v>2</v>
      </c>
      <c r="E8" s="17" t="s">
        <v>5</v>
      </c>
      <c r="F8" s="17" t="s">
        <v>6</v>
      </c>
      <c r="G8" s="18" t="s">
        <v>7</v>
      </c>
      <c r="H8" s="17" t="s">
        <v>8</v>
      </c>
      <c r="I8" s="17" t="s">
        <v>9</v>
      </c>
      <c r="J8" s="17" t="s">
        <v>29</v>
      </c>
      <c r="K8" s="40"/>
      <c r="L8" s="7"/>
      <c r="M8" s="7"/>
      <c r="N8" s="7"/>
      <c r="O8" s="7"/>
      <c r="P8" s="7"/>
      <c r="Q8" s="7"/>
      <c r="R8" s="7"/>
      <c r="S8" s="7"/>
    </row>
    <row r="9" spans="1:19" s="5" customFormat="1" ht="54.75" customHeight="1">
      <c r="A9" s="26">
        <v>1</v>
      </c>
      <c r="B9" s="27" t="s">
        <v>33</v>
      </c>
      <c r="C9" s="27" t="s">
        <v>34</v>
      </c>
      <c r="D9" s="27" t="s">
        <v>35</v>
      </c>
      <c r="E9" s="28">
        <v>79</v>
      </c>
      <c r="F9" s="29">
        <v>0.79</v>
      </c>
      <c r="G9" s="30">
        <v>2277283.5</v>
      </c>
      <c r="H9" s="30">
        <v>1851450</v>
      </c>
      <c r="I9" s="30">
        <v>833152.5</v>
      </c>
      <c r="J9" s="25" t="s">
        <v>41</v>
      </c>
      <c r="K9" s="40"/>
      <c r="L9" s="7"/>
      <c r="M9" s="7"/>
      <c r="N9" s="7"/>
      <c r="O9" s="7"/>
      <c r="P9" s="7"/>
      <c r="Q9" s="7"/>
      <c r="R9" s="7"/>
      <c r="S9" s="7"/>
    </row>
    <row r="10" spans="1:19" ht="51.6" customHeight="1">
      <c r="A10" s="15">
        <v>2</v>
      </c>
      <c r="B10" s="19" t="s">
        <v>16</v>
      </c>
      <c r="C10" s="20" t="s">
        <v>17</v>
      </c>
      <c r="D10" s="19" t="s">
        <v>31</v>
      </c>
      <c r="E10" s="21">
        <v>82.5</v>
      </c>
      <c r="F10" s="22">
        <v>0.82499999999999996</v>
      </c>
      <c r="G10" s="23">
        <v>1918431</v>
      </c>
      <c r="H10" s="23">
        <v>1559700</v>
      </c>
      <c r="I10" s="23">
        <v>701865</v>
      </c>
      <c r="J10" s="25" t="s">
        <v>39</v>
      </c>
      <c r="K10" s="41"/>
      <c r="P10" s="8"/>
    </row>
    <row r="11" spans="1:19" ht="51.6" customHeight="1">
      <c r="A11" s="15">
        <v>3</v>
      </c>
      <c r="B11" s="19" t="s">
        <v>21</v>
      </c>
      <c r="C11" s="20" t="s">
        <v>22</v>
      </c>
      <c r="D11" s="19" t="s">
        <v>32</v>
      </c>
      <c r="E11" s="21">
        <v>82</v>
      </c>
      <c r="F11" s="22">
        <v>0.82</v>
      </c>
      <c r="G11" s="23">
        <v>1128402</v>
      </c>
      <c r="H11" s="23">
        <v>917400</v>
      </c>
      <c r="I11" s="23">
        <v>412830</v>
      </c>
      <c r="J11" s="25" t="s">
        <v>39</v>
      </c>
      <c r="K11" s="41"/>
      <c r="P11" s="8"/>
    </row>
    <row r="12" spans="1:19" ht="51.6" customHeight="1">
      <c r="A12" s="15">
        <v>4</v>
      </c>
      <c r="B12" s="19" t="s">
        <v>13</v>
      </c>
      <c r="C12" s="20" t="s">
        <v>14</v>
      </c>
      <c r="D12" s="19" t="s">
        <v>15</v>
      </c>
      <c r="E12" s="21">
        <v>88.5</v>
      </c>
      <c r="F12" s="22">
        <v>0.88500000000000001</v>
      </c>
      <c r="G12" s="23">
        <v>4860714</v>
      </c>
      <c r="H12" s="23">
        <v>3951800</v>
      </c>
      <c r="I12" s="23">
        <v>1383130</v>
      </c>
      <c r="J12" s="25" t="s">
        <v>39</v>
      </c>
      <c r="K12" s="41"/>
      <c r="P12" s="8"/>
    </row>
    <row r="13" spans="1:19" ht="52.9" customHeight="1">
      <c r="A13" s="15">
        <v>5</v>
      </c>
      <c r="B13" s="19" t="s">
        <v>18</v>
      </c>
      <c r="C13" s="20" t="s">
        <v>19</v>
      </c>
      <c r="D13" s="19" t="s">
        <v>20</v>
      </c>
      <c r="E13" s="21">
        <v>82.5</v>
      </c>
      <c r="F13" s="22">
        <v>0.82499999999999996</v>
      </c>
      <c r="G13" s="23">
        <v>13653000</v>
      </c>
      <c r="H13" s="23">
        <v>11100000</v>
      </c>
      <c r="I13" s="23">
        <v>4994999.9800000004</v>
      </c>
      <c r="J13" s="25" t="s">
        <v>39</v>
      </c>
      <c r="K13" s="41"/>
      <c r="P13" s="8"/>
    </row>
    <row r="14" spans="1:19" ht="62.45" customHeight="1">
      <c r="A14" s="15">
        <v>6</v>
      </c>
      <c r="B14" s="19" t="s">
        <v>26</v>
      </c>
      <c r="C14" s="20" t="s">
        <v>27</v>
      </c>
      <c r="D14" s="19" t="s">
        <v>28</v>
      </c>
      <c r="E14" s="21">
        <v>81</v>
      </c>
      <c r="F14" s="22">
        <v>0.81</v>
      </c>
      <c r="G14" s="23">
        <v>1629750</v>
      </c>
      <c r="H14" s="23">
        <v>1325000</v>
      </c>
      <c r="I14" s="23">
        <v>596250</v>
      </c>
      <c r="J14" s="25" t="s">
        <v>39</v>
      </c>
      <c r="K14" s="41"/>
      <c r="P14" s="8"/>
    </row>
    <row r="15" spans="1:19" ht="62.45" customHeight="1">
      <c r="A15" s="15">
        <v>7</v>
      </c>
      <c r="B15" s="19" t="s">
        <v>23</v>
      </c>
      <c r="C15" s="20" t="s">
        <v>24</v>
      </c>
      <c r="D15" s="19" t="s">
        <v>25</v>
      </c>
      <c r="E15" s="21">
        <v>82</v>
      </c>
      <c r="F15" s="22">
        <v>0.82</v>
      </c>
      <c r="G15" s="23">
        <v>3988584.94</v>
      </c>
      <c r="H15" s="23">
        <v>3029752</v>
      </c>
      <c r="I15" s="23">
        <v>1666363.5</v>
      </c>
      <c r="J15" s="25" t="s">
        <v>39</v>
      </c>
      <c r="K15" s="41"/>
      <c r="P15" s="8"/>
    </row>
    <row r="16" spans="1:19" ht="71.45" customHeight="1">
      <c r="A16" s="15">
        <v>8</v>
      </c>
      <c r="B16" s="27" t="s">
        <v>36</v>
      </c>
      <c r="C16" s="27" t="s">
        <v>37</v>
      </c>
      <c r="D16" s="27" t="s">
        <v>38</v>
      </c>
      <c r="E16" s="28">
        <v>87.5</v>
      </c>
      <c r="F16" s="29">
        <v>0.875</v>
      </c>
      <c r="G16" s="30">
        <v>17525040</v>
      </c>
      <c r="H16" s="30">
        <v>14248000</v>
      </c>
      <c r="I16" s="30">
        <v>4986800</v>
      </c>
      <c r="J16" s="25" t="s">
        <v>41</v>
      </c>
      <c r="K16" s="41"/>
      <c r="P16" s="8"/>
    </row>
    <row r="17" spans="1:11" ht="23.25" customHeight="1">
      <c r="A17" s="31" t="s">
        <v>11</v>
      </c>
      <c r="B17" s="32"/>
      <c r="C17" s="32"/>
      <c r="D17" s="32"/>
      <c r="E17" s="32"/>
      <c r="F17" s="33"/>
      <c r="G17" s="16">
        <f>SUM(G9:G16)</f>
        <v>46981205.439999998</v>
      </c>
      <c r="H17" s="16">
        <f t="shared" ref="H17:I17" si="0">SUM(H9:H16)</f>
        <v>37983102</v>
      </c>
      <c r="I17" s="16">
        <f t="shared" si="0"/>
        <v>15575390.98</v>
      </c>
      <c r="J17" s="24"/>
      <c r="K17" s="14"/>
    </row>
    <row r="18" spans="1:11">
      <c r="A18" s="4"/>
      <c r="B18" s="4"/>
      <c r="C18" s="4"/>
      <c r="F18" s="12"/>
      <c r="G18" s="12"/>
      <c r="K18" s="13"/>
    </row>
  </sheetData>
  <sheetProtection autoFilter="0"/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8">
    <mergeCell ref="A17:F17"/>
    <mergeCell ref="A6:K6"/>
    <mergeCell ref="A7:K7"/>
    <mergeCell ref="A2:K2"/>
    <mergeCell ref="A1:K1"/>
    <mergeCell ref="A3:K3"/>
    <mergeCell ref="A4:K4"/>
    <mergeCell ref="A5:K5"/>
  </mergeCells>
  <phoneticPr fontId="0" type="noConversion"/>
  <printOptions horizontalCentered="1"/>
  <pageMargins left="0.74803149606299213" right="0.74803149606299213" top="0.43307086614173229" bottom="0.39370078740157483" header="0.27559055118110237" footer="0.39370078740157483"/>
  <pageSetup paperSize="9" scale="67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1.1.2016</vt:lpstr>
      <vt:lpstr>'1.1.2016'!Obszar_wydruku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itamborski</cp:lastModifiedBy>
  <cp:lastPrinted>2017-02-01T07:47:25Z</cp:lastPrinted>
  <dcterms:created xsi:type="dcterms:W3CDTF">2010-08-09T15:29:45Z</dcterms:created>
  <dcterms:modified xsi:type="dcterms:W3CDTF">2017-07-04T12:17:48Z</dcterms:modified>
</cp:coreProperties>
</file>