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2" windowHeight="1284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G19" i="1" l="1"/>
  <c r="H19" i="1"/>
  <c r="E19" i="1"/>
  <c r="F12" i="1"/>
  <c r="F13" i="1"/>
  <c r="D13" i="1" s="1"/>
  <c r="J13" i="1" s="1"/>
  <c r="E16" i="1"/>
  <c r="D12" i="1"/>
  <c r="F6" i="1"/>
  <c r="F7" i="1"/>
  <c r="F8" i="1"/>
  <c r="F9" i="1"/>
  <c r="D9" i="1" s="1"/>
  <c r="J9" i="1" s="1"/>
  <c r="F10" i="1"/>
  <c r="F11" i="1"/>
  <c r="F14" i="1"/>
  <c r="F5" i="1"/>
  <c r="E15" i="1"/>
  <c r="D8" i="1" l="1"/>
  <c r="J8" i="1" s="1"/>
  <c r="F15" i="1"/>
  <c r="I5" i="1"/>
  <c r="I19" i="1"/>
  <c r="D11" i="1"/>
  <c r="J11" i="1" s="1"/>
  <c r="D7" i="1"/>
  <c r="J7" i="1" s="1"/>
  <c r="F16" i="1"/>
  <c r="F19" i="1" s="1"/>
  <c r="D5" i="1"/>
  <c r="J5" i="1" s="1"/>
  <c r="D14" i="1"/>
  <c r="J14" i="1" s="1"/>
  <c r="D10" i="1"/>
  <c r="J10" i="1" s="1"/>
  <c r="D6" i="1"/>
  <c r="J6" i="1" s="1"/>
  <c r="J12" i="1"/>
  <c r="D15" i="1" l="1"/>
  <c r="J15" i="1"/>
  <c r="D16" i="1"/>
  <c r="J16" i="1" s="1"/>
  <c r="D19" i="1" l="1"/>
  <c r="J19" i="1" s="1"/>
</calcChain>
</file>

<file path=xl/sharedStrings.xml><?xml version="1.0" encoding="utf-8"?>
<sst xmlns="http://schemas.openxmlformats.org/spreadsheetml/2006/main" count="75" uniqueCount="37">
  <si>
    <t>Oś priorytetowa</t>
  </si>
  <si>
    <t>Fundusz</t>
  </si>
  <si>
    <t>Kategoria regionu</t>
  </si>
  <si>
    <t>Podstawa kalkulacji wsparcia UE</t>
  </si>
  <si>
    <t>(Całkowite koszty kwalifikowalne albo koszty kwalifikowalne publiczne)</t>
  </si>
  <si>
    <t>Wkład UE</t>
  </si>
  <si>
    <t>Wkład krajowy</t>
  </si>
  <si>
    <t>Szacunkowy podział wkładu krajowego</t>
  </si>
  <si>
    <t>Finansowanie ogółem</t>
  </si>
  <si>
    <t>Poziom współfinansowania</t>
  </si>
  <si>
    <t>Krajowe środki publiczne</t>
  </si>
  <si>
    <t>Krajowe środki prywatne</t>
  </si>
  <si>
    <t>b=c+d</t>
  </si>
  <si>
    <t>c</t>
  </si>
  <si>
    <t>d</t>
  </si>
  <si>
    <t>e=a+b</t>
  </si>
  <si>
    <t>f=a/e</t>
  </si>
  <si>
    <t>I. Gospodarka, innowacje, nowoczesne technologie</t>
  </si>
  <si>
    <t>EFRR</t>
  </si>
  <si>
    <t>słabiej rozwinięty</t>
  </si>
  <si>
    <t>-</t>
  </si>
  <si>
    <t>II. Gospodarka niskoemisyjna</t>
  </si>
  <si>
    <t>III. Ochrona środowiska i zapobieganie zagrożeniom</t>
  </si>
  <si>
    <t>IV. Naturalne otoczenie człowieka</t>
  </si>
  <si>
    <t>V. Zrównoważony transport</t>
  </si>
  <si>
    <t>VI. Rynek pracy</t>
  </si>
  <si>
    <t>EFS</t>
  </si>
  <si>
    <t>VII. Włączenie społeczne</t>
  </si>
  <si>
    <t xml:space="preserve">VIII. Edukacja </t>
  </si>
  <si>
    <t>IX. Infrastruktura publiczna</t>
  </si>
  <si>
    <t xml:space="preserve">X. Pomoc techniczna </t>
  </si>
  <si>
    <t>Razem</t>
  </si>
  <si>
    <t>YEI</t>
  </si>
  <si>
    <t>FS</t>
  </si>
  <si>
    <t>ŁĄCZNIE</t>
  </si>
  <si>
    <t>a</t>
  </si>
  <si>
    <t>Załącznik nr 1 do uchwały Zarządu Wojewodztwa Zachodniopomorskiego 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</si>
</sst>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%"/>
  </numFmts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10" fontId="0" fillId="0" borderId="0" xfId="0" applyNumberFormat="1"/>
    <xf numFmtId="3" fontId="0" fillId="0" borderId="0" xfId="0" applyNumberFormat="1" applyAlignment="1">
      <alignment horizontal="left"/>
    </xf>
    <xf numFmtId="0" fontId="0" fillId="2" borderId="0" xfId="0" applyFill="1"/>
    <xf numFmtId="3" fontId="0" fillId="2" borderId="0" xfId="0" applyNumberFormat="1" applyFill="1" applyAlignment="1">
      <alignment horizontal="left"/>
    </xf>
    <xf numFmtId="10" fontId="0" fillId="2" borderId="0" xfId="0" applyNumberFormat="1" applyFill="1"/>
    <xf numFmtId="0" fontId="0" fillId="0" borderId="1" xfId="0" applyBorder="1"/>
    <xf numFmtId="4" fontId="0" fillId="0" borderId="1" xfId="0" applyNumberFormat="1" applyBorder="1"/>
    <xf numFmtId="164" fontId="0" fillId="0" borderId="1" xfId="0" applyNumberFormat="1" applyBorder="1"/>
    <xf numFmtId="3" fontId="0" fillId="0" borderId="1" xfId="0" applyNumberFormat="1" applyBorder="1"/>
    <xf numFmtId="0" fontId="0" fillId="2" borderId="1" xfId="0" applyFill="1" applyBorder="1"/>
    <xf numFmtId="4" fontId="0" fillId="2" borderId="1" xfId="0" applyNumberFormat="1" applyFill="1" applyBorder="1"/>
    <xf numFmtId="164" fontId="0" fillId="2" borderId="1" xfId="0" applyNumberForma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A2" sqref="A2"/>
    </sheetView>
  </sheetViews>
  <sheetFormatPr defaultRowHeight="14.4" x14ac:dyDescent="0.3"/>
  <cols>
    <col min="1" max="1" width="20.33203125" customWidth="1"/>
    <col min="3" max="3" width="16.88671875" bestFit="1" customWidth="1"/>
    <col min="4" max="4" width="25.44140625" customWidth="1"/>
    <col min="5" max="5" width="15" bestFit="1" customWidth="1"/>
    <col min="6" max="6" width="14.109375" bestFit="1" customWidth="1"/>
    <col min="7" max="7" width="36" bestFit="1" customWidth="1"/>
    <col min="8" max="8" width="23.44140625" bestFit="1" customWidth="1"/>
    <col min="9" max="9" width="20.6640625" bestFit="1" customWidth="1"/>
    <col min="10" max="10" width="25.6640625" bestFit="1" customWidth="1"/>
    <col min="11" max="11" width="24.6640625" bestFit="1" customWidth="1"/>
    <col min="12" max="12" width="15.44140625" bestFit="1" customWidth="1"/>
    <col min="13" max="13" width="14.109375" bestFit="1" customWidth="1"/>
    <col min="14" max="14" width="18.88671875" bestFit="1" customWidth="1"/>
    <col min="15" max="15" width="14.109375" bestFit="1" customWidth="1"/>
    <col min="16" max="16" width="82" bestFit="1" customWidth="1"/>
  </cols>
  <sheetData>
    <row r="1" spans="1:16" x14ac:dyDescent="0.3">
      <c r="H1" t="s">
        <v>36</v>
      </c>
    </row>
    <row r="2" spans="1:16" x14ac:dyDescent="0.3">
      <c r="A2" s="7" t="s">
        <v>0</v>
      </c>
      <c r="B2" s="7" t="s">
        <v>1</v>
      </c>
      <c r="C2" s="7" t="s">
        <v>2</v>
      </c>
      <c r="D2" s="7" t="s">
        <v>3</v>
      </c>
      <c r="E2" s="7" t="s">
        <v>5</v>
      </c>
      <c r="F2" s="7" t="s">
        <v>6</v>
      </c>
      <c r="G2" s="7" t="s">
        <v>7</v>
      </c>
      <c r="H2" s="7"/>
      <c r="I2" s="7" t="s">
        <v>8</v>
      </c>
      <c r="J2" s="7" t="s">
        <v>9</v>
      </c>
    </row>
    <row r="3" spans="1:16" x14ac:dyDescent="0.3">
      <c r="A3" s="7"/>
      <c r="B3" s="7"/>
      <c r="C3" s="7"/>
      <c r="D3" s="7" t="s">
        <v>4</v>
      </c>
      <c r="E3" s="7"/>
      <c r="F3" s="7"/>
      <c r="G3" s="7" t="s">
        <v>10</v>
      </c>
      <c r="H3" s="7" t="s">
        <v>11</v>
      </c>
      <c r="I3" s="7"/>
      <c r="J3" s="7"/>
    </row>
    <row r="4" spans="1:16" ht="15" x14ac:dyDescent="0.25">
      <c r="A4" s="7"/>
      <c r="B4" s="7"/>
      <c r="C4" s="7"/>
      <c r="D4" s="7"/>
      <c r="E4" s="7" t="s">
        <v>35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</row>
    <row r="5" spans="1:16" x14ac:dyDescent="0.3">
      <c r="A5" s="7" t="s">
        <v>17</v>
      </c>
      <c r="B5" s="7" t="s">
        <v>18</v>
      </c>
      <c r="C5" s="7" t="s">
        <v>19</v>
      </c>
      <c r="D5" s="8">
        <f>E5+F5</f>
        <v>309900000</v>
      </c>
      <c r="E5" s="8">
        <v>309900000</v>
      </c>
      <c r="F5" s="8">
        <f>G5+H5</f>
        <v>0</v>
      </c>
      <c r="G5" s="8">
        <v>0</v>
      </c>
      <c r="H5" s="8">
        <v>0</v>
      </c>
      <c r="I5" s="8">
        <f>E5+F5</f>
        <v>309900000</v>
      </c>
      <c r="J5" s="9">
        <f>E5/D5</f>
        <v>1</v>
      </c>
      <c r="N5" s="3"/>
      <c r="O5" s="1"/>
      <c r="P5" s="2"/>
    </row>
    <row r="6" spans="1:16" x14ac:dyDescent="0.3">
      <c r="A6" s="7" t="s">
        <v>21</v>
      </c>
      <c r="B6" s="7" t="s">
        <v>18</v>
      </c>
      <c r="C6" s="7" t="s">
        <v>19</v>
      </c>
      <c r="D6" s="8">
        <f t="shared" ref="D6:D14" si="0">E6+F6</f>
        <v>253861416</v>
      </c>
      <c r="E6" s="8">
        <v>253861416</v>
      </c>
      <c r="F6" s="8">
        <f t="shared" ref="F6:F14" si="1">G6+H6</f>
        <v>0</v>
      </c>
      <c r="G6" s="8">
        <v>0</v>
      </c>
      <c r="H6" s="8">
        <v>0</v>
      </c>
      <c r="I6" s="8">
        <f t="shared" ref="I6:I16" si="2">E6+F6</f>
        <v>253861416</v>
      </c>
      <c r="J6" s="9">
        <f t="shared" ref="J6:J19" si="3">E6/D6</f>
        <v>1</v>
      </c>
      <c r="N6" s="3"/>
    </row>
    <row r="7" spans="1:16" x14ac:dyDescent="0.3">
      <c r="A7" s="7" t="s">
        <v>22</v>
      </c>
      <c r="B7" s="7" t="s">
        <v>18</v>
      </c>
      <c r="C7" s="7" t="s">
        <v>19</v>
      </c>
      <c r="D7" s="8">
        <f t="shared" si="0"/>
        <v>57000000</v>
      </c>
      <c r="E7" s="8">
        <v>57000000</v>
      </c>
      <c r="F7" s="8">
        <f t="shared" si="1"/>
        <v>0</v>
      </c>
      <c r="G7" s="8">
        <v>0</v>
      </c>
      <c r="H7" s="8">
        <v>0</v>
      </c>
      <c r="I7" s="8">
        <f t="shared" si="2"/>
        <v>57000000</v>
      </c>
      <c r="J7" s="9">
        <f t="shared" si="3"/>
        <v>1</v>
      </c>
      <c r="N7" s="3"/>
      <c r="O7" s="1"/>
      <c r="P7" s="2"/>
    </row>
    <row r="8" spans="1:16" x14ac:dyDescent="0.3">
      <c r="A8" s="7" t="s">
        <v>23</v>
      </c>
      <c r="B8" s="7" t="s">
        <v>18</v>
      </c>
      <c r="C8" s="7" t="s">
        <v>19</v>
      </c>
      <c r="D8" s="8">
        <f t="shared" si="0"/>
        <v>97401645</v>
      </c>
      <c r="E8" s="8">
        <v>97401645</v>
      </c>
      <c r="F8" s="8">
        <f t="shared" si="1"/>
        <v>0</v>
      </c>
      <c r="G8" s="8">
        <v>0</v>
      </c>
      <c r="H8" s="8">
        <v>0</v>
      </c>
      <c r="I8" s="8">
        <f t="shared" si="2"/>
        <v>97401645</v>
      </c>
      <c r="J8" s="9">
        <f t="shared" si="3"/>
        <v>1</v>
      </c>
      <c r="L8" s="1"/>
      <c r="M8" s="1"/>
      <c r="N8" s="3"/>
      <c r="O8" s="1"/>
      <c r="P8" s="2"/>
    </row>
    <row r="9" spans="1:16" x14ac:dyDescent="0.3">
      <c r="A9" s="7" t="s">
        <v>24</v>
      </c>
      <c r="B9" s="7" t="s">
        <v>18</v>
      </c>
      <c r="C9" s="7" t="s">
        <v>19</v>
      </c>
      <c r="D9" s="8">
        <f t="shared" si="0"/>
        <v>282655292</v>
      </c>
      <c r="E9" s="10">
        <v>282655292</v>
      </c>
      <c r="F9" s="8">
        <f t="shared" si="1"/>
        <v>0</v>
      </c>
      <c r="G9" s="8">
        <v>0</v>
      </c>
      <c r="H9" s="8">
        <v>0</v>
      </c>
      <c r="I9" s="8">
        <f t="shared" si="2"/>
        <v>282655292</v>
      </c>
      <c r="J9" s="9">
        <f t="shared" si="3"/>
        <v>1</v>
      </c>
      <c r="L9" s="1"/>
      <c r="M9" s="1"/>
      <c r="N9" s="3"/>
      <c r="O9" s="1"/>
      <c r="P9" s="2"/>
    </row>
    <row r="10" spans="1:16" x14ac:dyDescent="0.3">
      <c r="A10" s="7" t="s">
        <v>25</v>
      </c>
      <c r="B10" s="7" t="s">
        <v>26</v>
      </c>
      <c r="C10" s="7" t="s">
        <v>19</v>
      </c>
      <c r="D10" s="8">
        <f t="shared" si="0"/>
        <v>168000000</v>
      </c>
      <c r="E10" s="8">
        <v>168000000</v>
      </c>
      <c r="F10" s="8">
        <f t="shared" si="1"/>
        <v>0</v>
      </c>
      <c r="G10" s="8">
        <v>0</v>
      </c>
      <c r="H10" s="8">
        <v>0</v>
      </c>
      <c r="I10" s="8">
        <f t="shared" si="2"/>
        <v>168000000</v>
      </c>
      <c r="J10" s="9">
        <f t="shared" si="3"/>
        <v>1</v>
      </c>
      <c r="L10" s="1"/>
      <c r="M10" s="1"/>
      <c r="N10" s="3"/>
      <c r="P10" s="2"/>
    </row>
    <row r="11" spans="1:16" s="4" customFormat="1" x14ac:dyDescent="0.3">
      <c r="A11" s="11" t="s">
        <v>27</v>
      </c>
      <c r="B11" s="11" t="s">
        <v>26</v>
      </c>
      <c r="C11" s="11" t="s">
        <v>19</v>
      </c>
      <c r="D11" s="12">
        <f t="shared" si="0"/>
        <v>106180000</v>
      </c>
      <c r="E11" s="12">
        <v>106180000</v>
      </c>
      <c r="F11" s="12">
        <f t="shared" si="1"/>
        <v>0</v>
      </c>
      <c r="G11" s="8">
        <v>0</v>
      </c>
      <c r="H11" s="8">
        <v>0</v>
      </c>
      <c r="I11" s="8">
        <f t="shared" si="2"/>
        <v>106180000</v>
      </c>
      <c r="J11" s="13">
        <f t="shared" si="3"/>
        <v>1</v>
      </c>
      <c r="N11" s="5"/>
      <c r="P11" s="6"/>
    </row>
    <row r="12" spans="1:16" x14ac:dyDescent="0.3">
      <c r="A12" s="7" t="s">
        <v>28</v>
      </c>
      <c r="B12" s="7" t="s">
        <v>26</v>
      </c>
      <c r="C12" s="7" t="s">
        <v>19</v>
      </c>
      <c r="D12" s="8">
        <f t="shared" si="0"/>
        <v>112191295</v>
      </c>
      <c r="E12" s="8">
        <v>112191295</v>
      </c>
      <c r="F12" s="12">
        <f t="shared" si="1"/>
        <v>0</v>
      </c>
      <c r="G12" s="8">
        <v>0</v>
      </c>
      <c r="H12" s="8">
        <v>0</v>
      </c>
      <c r="I12" s="8">
        <f t="shared" si="2"/>
        <v>112191295</v>
      </c>
      <c r="J12" s="9">
        <f t="shared" si="3"/>
        <v>1</v>
      </c>
      <c r="N12" s="3"/>
      <c r="P12" s="2"/>
    </row>
    <row r="13" spans="1:16" x14ac:dyDescent="0.3">
      <c r="A13" s="7" t="s">
        <v>29</v>
      </c>
      <c r="B13" s="7" t="s">
        <v>18</v>
      </c>
      <c r="C13" s="7" t="s">
        <v>19</v>
      </c>
      <c r="D13" s="8">
        <f t="shared" si="0"/>
        <v>150000000</v>
      </c>
      <c r="E13" s="8">
        <v>150000000</v>
      </c>
      <c r="F13" s="12">
        <f t="shared" si="1"/>
        <v>0</v>
      </c>
      <c r="G13" s="8">
        <v>0</v>
      </c>
      <c r="H13" s="8">
        <v>0</v>
      </c>
      <c r="I13" s="8">
        <f t="shared" si="2"/>
        <v>150000000</v>
      </c>
      <c r="J13" s="9">
        <f t="shared" si="3"/>
        <v>1</v>
      </c>
      <c r="L13" s="1"/>
      <c r="M13" s="1"/>
      <c r="N13" s="3"/>
      <c r="O13" s="1"/>
      <c r="P13" s="2"/>
    </row>
    <row r="14" spans="1:16" x14ac:dyDescent="0.3">
      <c r="A14" s="7" t="s">
        <v>30</v>
      </c>
      <c r="B14" s="7" t="s">
        <v>26</v>
      </c>
      <c r="C14" s="7" t="s">
        <v>19</v>
      </c>
      <c r="D14" s="8">
        <f t="shared" si="0"/>
        <v>64049568</v>
      </c>
      <c r="E14" s="10">
        <v>64049568</v>
      </c>
      <c r="F14" s="8">
        <f t="shared" si="1"/>
        <v>0</v>
      </c>
      <c r="G14" s="8">
        <v>0</v>
      </c>
      <c r="H14" s="8">
        <v>0</v>
      </c>
      <c r="I14" s="8">
        <f t="shared" si="2"/>
        <v>64049568</v>
      </c>
      <c r="J14" s="9">
        <f t="shared" si="3"/>
        <v>1</v>
      </c>
      <c r="L14" s="1"/>
      <c r="M14" s="1"/>
      <c r="N14" s="3"/>
      <c r="P14" s="2"/>
    </row>
    <row r="15" spans="1:16" x14ac:dyDescent="0.3">
      <c r="A15" s="7" t="s">
        <v>31</v>
      </c>
      <c r="B15" s="7" t="s">
        <v>18</v>
      </c>
      <c r="C15" s="7" t="s">
        <v>19</v>
      </c>
      <c r="D15" s="8">
        <f>D5+D6+D7+D8+D9+D13</f>
        <v>1150818353</v>
      </c>
      <c r="E15" s="8">
        <f>E5+E6+E7+E8+E9+E13</f>
        <v>1150818353</v>
      </c>
      <c r="F15" s="8">
        <f>F5+F6+F7+F8+F9+F13</f>
        <v>0</v>
      </c>
      <c r="G15" s="8">
        <v>0</v>
      </c>
      <c r="H15" s="8">
        <v>0</v>
      </c>
      <c r="I15" s="8">
        <f t="shared" si="2"/>
        <v>1150818353</v>
      </c>
      <c r="J15" s="9">
        <f t="shared" si="3"/>
        <v>1</v>
      </c>
      <c r="L15" s="1"/>
      <c r="M15" s="1"/>
      <c r="N15" s="3"/>
      <c r="O15" s="1"/>
      <c r="P15" s="2"/>
    </row>
    <row r="16" spans="1:16" x14ac:dyDescent="0.3">
      <c r="A16" s="7" t="s">
        <v>31</v>
      </c>
      <c r="B16" s="7" t="s">
        <v>26</v>
      </c>
      <c r="C16" s="7" t="s">
        <v>19</v>
      </c>
      <c r="D16" s="8">
        <f>D10+D11+D12+D14</f>
        <v>450420863</v>
      </c>
      <c r="E16" s="8">
        <f>E10+E11+E12+E14</f>
        <v>450420863</v>
      </c>
      <c r="F16" s="8">
        <f>F10+F11+F12+F14</f>
        <v>0</v>
      </c>
      <c r="G16" s="8">
        <v>0</v>
      </c>
      <c r="H16" s="8">
        <v>0</v>
      </c>
      <c r="I16" s="8">
        <f t="shared" si="2"/>
        <v>450420863</v>
      </c>
      <c r="J16" s="9">
        <f t="shared" si="3"/>
        <v>1</v>
      </c>
      <c r="L16" s="1"/>
      <c r="M16" s="1"/>
      <c r="N16" s="3"/>
      <c r="O16" s="1"/>
      <c r="P16" s="2"/>
    </row>
    <row r="17" spans="1:16" ht="15" x14ac:dyDescent="0.25">
      <c r="A17" s="7" t="s">
        <v>31</v>
      </c>
      <c r="B17" s="7" t="s">
        <v>32</v>
      </c>
      <c r="C17" s="7" t="s">
        <v>20</v>
      </c>
      <c r="D17" s="7" t="s">
        <v>20</v>
      </c>
      <c r="E17" s="7" t="s">
        <v>20</v>
      </c>
      <c r="F17" s="7" t="s">
        <v>20</v>
      </c>
      <c r="G17" s="7" t="s">
        <v>20</v>
      </c>
      <c r="H17" s="7" t="s">
        <v>20</v>
      </c>
      <c r="I17" s="7" t="s">
        <v>20</v>
      </c>
      <c r="J17" s="9"/>
    </row>
    <row r="18" spans="1:16" ht="15" x14ac:dyDescent="0.25">
      <c r="A18" s="7" t="s">
        <v>31</v>
      </c>
      <c r="B18" s="7" t="s">
        <v>33</v>
      </c>
      <c r="C18" s="7" t="s">
        <v>20</v>
      </c>
      <c r="D18" s="7" t="s">
        <v>20</v>
      </c>
      <c r="E18" s="7" t="s">
        <v>20</v>
      </c>
      <c r="F18" s="7" t="s">
        <v>20</v>
      </c>
      <c r="G18" s="7" t="s">
        <v>20</v>
      </c>
      <c r="H18" s="7" t="s">
        <v>20</v>
      </c>
      <c r="I18" s="7" t="s">
        <v>20</v>
      </c>
      <c r="J18" s="9"/>
    </row>
    <row r="19" spans="1:16" x14ac:dyDescent="0.3">
      <c r="A19" s="7" t="s">
        <v>34</v>
      </c>
      <c r="B19" s="7"/>
      <c r="C19" s="7" t="s">
        <v>20</v>
      </c>
      <c r="D19" s="10">
        <f>D15+D16</f>
        <v>1601239216</v>
      </c>
      <c r="E19" s="10">
        <f>E15+E16</f>
        <v>1601239216</v>
      </c>
      <c r="F19" s="10">
        <f>F15+F16</f>
        <v>0</v>
      </c>
      <c r="G19" s="10">
        <f t="shared" ref="G19:I19" si="4">G15+G16</f>
        <v>0</v>
      </c>
      <c r="H19" s="10">
        <f t="shared" si="4"/>
        <v>0</v>
      </c>
      <c r="I19" s="10">
        <f t="shared" si="4"/>
        <v>1601239216</v>
      </c>
      <c r="J19" s="9">
        <f t="shared" si="3"/>
        <v>1</v>
      </c>
      <c r="L19" s="1"/>
      <c r="M19" s="1"/>
      <c r="N19" s="1"/>
      <c r="P19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Wolski</dc:creator>
  <cp:lastModifiedBy>Marek Orszewski</cp:lastModifiedBy>
  <dcterms:created xsi:type="dcterms:W3CDTF">2020-06-08T07:48:58Z</dcterms:created>
  <dcterms:modified xsi:type="dcterms:W3CDTF">2020-06-09T12:08:24Z</dcterms:modified>
</cp:coreProperties>
</file>