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8445"/>
  </bookViews>
  <sheets>
    <sheet name="Projekt listy operacji" sheetId="1" r:id="rId1"/>
  </sheets>
  <calcPr calcId="125725"/>
</workbook>
</file>

<file path=xl/calcChain.xml><?xml version="1.0" encoding="utf-8"?>
<calcChain xmlns="http://schemas.openxmlformats.org/spreadsheetml/2006/main">
  <c r="H24" i="1"/>
  <c r="I7"/>
  <c r="I8"/>
  <c r="I9"/>
  <c r="I10"/>
  <c r="I11"/>
  <c r="I12"/>
  <c r="I13"/>
  <c r="I14"/>
  <c r="I15"/>
  <c r="I16"/>
  <c r="I17"/>
  <c r="I18"/>
  <c r="I19"/>
  <c r="I20"/>
  <c r="I21"/>
  <c r="I22"/>
  <c r="I23"/>
  <c r="I6"/>
</calcChain>
</file>

<file path=xl/sharedStrings.xml><?xml version="1.0" encoding="utf-8"?>
<sst xmlns="http://schemas.openxmlformats.org/spreadsheetml/2006/main" count="89" uniqueCount="89">
  <si>
    <t>Nazwa wnioskodawcy</t>
  </si>
  <si>
    <t>Tytuł operacji</t>
  </si>
  <si>
    <t>L.p.</t>
  </si>
  <si>
    <t>Numer identyfika-cyjny producenta</t>
  </si>
  <si>
    <t>Koszty kwalifikowal-ne operacji (w zł)</t>
  </si>
  <si>
    <t>Ilość uzyska-nych punktów</t>
  </si>
  <si>
    <t>RAZEM:</t>
  </si>
  <si>
    <t>Adres                          siedziby wnioskodawcy</t>
  </si>
  <si>
    <t>Całkowity koszt operacji                                       (w zł z VAT)</t>
  </si>
  <si>
    <t>Poziom współfinan-sowania operacji                (w %)</t>
  </si>
  <si>
    <t>Wartość podstawowego dochodu podatkowegogminy przypadajaca na 1 mieszkańca*</t>
  </si>
  <si>
    <t>Gmina Świerzno</t>
  </si>
  <si>
    <t>Gmina Sławno</t>
  </si>
  <si>
    <t>Gmina Płoty</t>
  </si>
  <si>
    <t>Gmina Świdwin</t>
  </si>
  <si>
    <t>Gmina Bobolice</t>
  </si>
  <si>
    <t>Gmina Gryfice</t>
  </si>
  <si>
    <t>Gmina Tychowo</t>
  </si>
  <si>
    <t>Gmina Przelewice</t>
  </si>
  <si>
    <t>Gmina Resko</t>
  </si>
  <si>
    <t>Gmina Borne Sulinowo</t>
  </si>
  <si>
    <t>Gmina Karlino</t>
  </si>
  <si>
    <t>Gmina Kobylanka</t>
  </si>
  <si>
    <t>Gmina Darłowo</t>
  </si>
  <si>
    <t>Gmina Sianów</t>
  </si>
  <si>
    <t>Gmina Pyrzyce</t>
  </si>
  <si>
    <t>Gmina Węgorzyno</t>
  </si>
  <si>
    <t>Gmina Dygowo</t>
  </si>
  <si>
    <t>Gmina Nowogard</t>
  </si>
  <si>
    <t>063078352</t>
  </si>
  <si>
    <t>062193984</t>
  </si>
  <si>
    <t>ul. Ratuszowa 1, 76-020 Bobolice</t>
  </si>
  <si>
    <t>pl. Konstytucji 3 Maja 1, 78-300 Świdwin</t>
  </si>
  <si>
    <t>062493282</t>
  </si>
  <si>
    <t>062170840</t>
  </si>
  <si>
    <t>ul. Skłodowskiej 9, 76-100 Sławno</t>
  </si>
  <si>
    <t>Świerzno 13, 72-405 Świerzno</t>
  </si>
  <si>
    <t>063631700</t>
  </si>
  <si>
    <t>063026206</t>
  </si>
  <si>
    <t>Pl. Konstytucji 3 Maja 1, 72-310 Płoty</t>
  </si>
  <si>
    <t>063194656</t>
  </si>
  <si>
    <t>Pl. Zwycięstwa 37, 72-300 Gryfice</t>
  </si>
  <si>
    <t>ul.Bobolicka 17, 78-220 Tychowo</t>
  </si>
  <si>
    <t>063073565</t>
  </si>
  <si>
    <t>Przelewice 75, 74-210 Przelewice</t>
  </si>
  <si>
    <t>063125851</t>
  </si>
  <si>
    <t>062727284</t>
  </si>
  <si>
    <t>ul. Rynek 1, 73-155 Węgorzyno</t>
  </si>
  <si>
    <t>Pl. Jana Pawła II 6, 78-230 Karlino</t>
  </si>
  <si>
    <t>063723021</t>
  </si>
  <si>
    <t>063102465</t>
  </si>
  <si>
    <t>ul. Szkolna 12, 73-108 Kobylanka</t>
  </si>
  <si>
    <t>ul. Dąbrowskiego 4, 76-150 Darłowo</t>
  </si>
  <si>
    <t>ul. Armii Polskiej 30, 76-004 Sianów</t>
  </si>
  <si>
    <t>063040596</t>
  </si>
  <si>
    <t>062541801</t>
  </si>
  <si>
    <t>062481490</t>
  </si>
  <si>
    <t>Pl. Ratuszowy1, 74-200 Pyrzyce</t>
  </si>
  <si>
    <t>062530283</t>
  </si>
  <si>
    <t>062725825</t>
  </si>
  <si>
    <t>ul. Kolejowa 1, 78-113 Dygowo</t>
  </si>
  <si>
    <t>Wnioskowana kwota                                           pomocy**                             (w zł)</t>
  </si>
  <si>
    <t>zakwalifikowanych do współfinansowania dla działania 321 "Podstawowe usługi dla gospodarki i ludności wiejskiej" w ramach Programu Rozwoju Obszarów Wiejskch na lata 2007-2013, w zakresie mikroinstalacji prosumenckich dla naboru  w  2015 roku</t>
  </si>
  <si>
    <t>062486463</t>
  </si>
  <si>
    <t>al.Niepodległości 6, 78-449 Borne Sulinowo</t>
  </si>
  <si>
    <t>ul. Rynek 1, 
72-315 Resko</t>
  </si>
  <si>
    <t>Budowa zasilania fotowoltaicznego dla obiektów mieszkalnych i gminnych Świdwin 2015</t>
  </si>
  <si>
    <t>Odnawialne źródła energii w Gminie Świerzno</t>
  </si>
  <si>
    <t>Montaż i instalacja systemów fotowoltaicznych w budynkach użyteczności publicznej oraz budynkach mieszkalnych na terenie Gminy Sławno</t>
  </si>
  <si>
    <t>Wykonanie instalacji fotowoltaicznej wraz z ociepleniem dachu na budynku Urzędu Miejskiego w Płotach oraz wykonanie instalacji fotowoltaicznej na budynku plebanii Parafii Rzymskokatolickiej pw. Przemienienia Pańskiego w Płotach</t>
  </si>
  <si>
    <t>Budowa mikroinstalacji prosumenckich w Gminie Bobolice- etap I</t>
  </si>
  <si>
    <t>Zwiększenie wykorzystania energii odnawialnej poprzez budowę mikroinstalacji prosumenckich w Gminie Gryfice</t>
  </si>
  <si>
    <t>Budowa mikroinstalacji prosumenckich wykorzystujących odnawialne źródła energii, służących do wytwarzania energii, w szczegołności energii elektrycznej lub cieplnej na terenie gminy Tychowo</t>
  </si>
  <si>
    <t>Budowa mikroinstalacji prosumenckich w gminie Przelewice</t>
  </si>
  <si>
    <t>Budowa mikroinstalacji prosumenckich wykorzystujących odnawialne źródła energii</t>
  </si>
  <si>
    <t>Budowa na terenie Gminy Borne Sulinowo mikroinstalacji prosumenckich wykorzystujących odnawialne źródła energii, służących do wytwarzania energii elektrycznej lub cieplnej</t>
  </si>
  <si>
    <t>Obniżenie zużycia energii poprzez budowę instalacji prosumenckich na terenie Gminy Karlino</t>
  </si>
  <si>
    <t>Budowa instalacji fotowoltaicznych na terenie Gminy Kobylanka</t>
  </si>
  <si>
    <t>Budowa instalacji fotowoltaicznych w gminie miejsko-wiejskiej Sianów</t>
  </si>
  <si>
    <t>Dostawa i montaż lamp solarnych na terenie miasta i gminy Pyrzyce</t>
  </si>
  <si>
    <t>Instalacja systemu energii odnawialnej na potrzeby budynków użyteczności publicznej na terenie Gminy Węgorzyno</t>
  </si>
  <si>
    <t>Budowa mikroinstalacji prosumenckich na budynkach prywatnych, użyteczności publicznej oraz budowa oświetlenia hybrydowego na terenie gminy Dygowo</t>
  </si>
  <si>
    <t>Budowa paneli fotowoltaicznych na istniejącyn budynku Szkoły Podstawowejw miejscowości Wierzbięcin, działka nr 74/5</t>
  </si>
  <si>
    <t xml:space="preserve"> Lista operacji </t>
  </si>
  <si>
    <t xml:space="preserve">* - dotyczy tylko operacji z zakresu budowy mikroinstalacji prosumenckich.
** - wnioskowana kwota pomocy stanowi pomoc de minimis w związku z czym może ulec zmianie w zależności od kursu euro przypadającego na dzień podpisania umowy
</t>
  </si>
  <si>
    <t>ul. Plac Wolności 1, 
72-200 Nowogard</t>
  </si>
  <si>
    <t>Budowa instalacji fotowoltaicznej na obiektach użyteczności publicznej Gminy Darłowo oraz obiektach prywatnych</t>
  </si>
  <si>
    <t>Data  i godzina złożenia wniosku o przyznanie pomocy</t>
  </si>
  <si>
    <t>Załącznik do uchwały nr 1163/15  Zarządu Wojewóztwa Zachodniopomorskiego z dnia 29.07.2015 r.</t>
  </si>
</sst>
</file>

<file path=xl/styles.xml><?xml version="1.0" encoding="utf-8"?>
<styleSheet xmlns="http://schemas.openxmlformats.org/spreadsheetml/2006/main">
  <numFmts count="1">
    <numFmt numFmtId="164" formatCode="h:mm:ss;@"/>
  </numFmts>
  <fonts count="5">
    <font>
      <sz val="10"/>
      <name val="Arial"/>
      <charset val="238"/>
    </font>
    <font>
      <sz val="8"/>
      <name val="Arial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9" fontId="2" fillId="0" borderId="0" xfId="0" applyNumberFormat="1" applyFont="1" applyAlignment="1">
      <alignment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9" fontId="2" fillId="0" borderId="0" xfId="0" applyNumberFormat="1" applyFont="1"/>
    <xf numFmtId="0" fontId="2" fillId="0" borderId="0" xfId="0" applyFont="1"/>
    <xf numFmtId="0" fontId="2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view="pageBreakPreview" zoomScale="120" zoomScaleNormal="100" zoomScaleSheetLayoutView="120" workbookViewId="0">
      <selection activeCell="K1" sqref="K1:M1"/>
    </sheetView>
  </sheetViews>
  <sheetFormatPr defaultRowHeight="12.75"/>
  <cols>
    <col min="1" max="1" width="3.85546875" bestFit="1" customWidth="1"/>
    <col min="2" max="2" width="12.140625" customWidth="1"/>
    <col min="3" max="3" width="10.7109375" customWidth="1"/>
    <col min="4" max="4" width="12.5703125" customWidth="1"/>
    <col min="5" max="5" width="20.42578125" customWidth="1"/>
    <col min="6" max="6" width="11" customWidth="1"/>
    <col min="7" max="7" width="10.42578125" customWidth="1"/>
    <col min="8" max="8" width="11.85546875" customWidth="1"/>
    <col min="9" max="9" width="11.42578125" style="12" customWidth="1"/>
    <col min="10" max="10" width="7.5703125" customWidth="1"/>
    <col min="11" max="12" width="12.5703125" customWidth="1"/>
    <col min="13" max="13" width="11.5703125" customWidth="1"/>
  </cols>
  <sheetData>
    <row r="1" spans="1:13" ht="87.75" customHeight="1">
      <c r="K1" s="29" t="s">
        <v>88</v>
      </c>
      <c r="L1" s="30"/>
      <c r="M1" s="30"/>
    </row>
    <row r="2" spans="1:13">
      <c r="E2" s="31" t="s">
        <v>83</v>
      </c>
      <c r="F2" s="31"/>
      <c r="G2" s="31"/>
    </row>
    <row r="3" spans="1:13" s="1" customFormat="1" ht="30.75" customHeight="1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1" customFormat="1">
      <c r="A4" s="2"/>
      <c r="B4" s="2"/>
      <c r="C4" s="2"/>
      <c r="D4" s="2"/>
      <c r="E4" s="2"/>
      <c r="F4" s="2"/>
      <c r="G4" s="2"/>
      <c r="H4" s="2"/>
      <c r="I4" s="13"/>
      <c r="J4" s="2"/>
      <c r="K4" s="2"/>
      <c r="L4" s="2"/>
      <c r="M4" s="2"/>
    </row>
    <row r="5" spans="1:13" s="3" customFormat="1" ht="108" customHeight="1">
      <c r="A5" s="4" t="s">
        <v>2</v>
      </c>
      <c r="B5" s="5" t="s">
        <v>0</v>
      </c>
      <c r="C5" s="5" t="s">
        <v>3</v>
      </c>
      <c r="D5" s="5" t="s">
        <v>7</v>
      </c>
      <c r="E5" s="5" t="s">
        <v>1</v>
      </c>
      <c r="F5" s="5" t="s">
        <v>8</v>
      </c>
      <c r="G5" s="5" t="s">
        <v>4</v>
      </c>
      <c r="H5" s="5" t="s">
        <v>61</v>
      </c>
      <c r="I5" s="14" t="s">
        <v>9</v>
      </c>
      <c r="J5" s="5" t="s">
        <v>5</v>
      </c>
      <c r="K5" s="5" t="s">
        <v>10</v>
      </c>
      <c r="L5" s="27" t="s">
        <v>87</v>
      </c>
      <c r="M5" s="28"/>
    </row>
    <row r="6" spans="1:13" ht="45.75" customHeight="1">
      <c r="A6" s="10">
        <v>1</v>
      </c>
      <c r="B6" s="6" t="s">
        <v>11</v>
      </c>
      <c r="C6" s="20" t="s">
        <v>37</v>
      </c>
      <c r="D6" s="6" t="s">
        <v>36</v>
      </c>
      <c r="E6" s="6" t="s">
        <v>67</v>
      </c>
      <c r="F6" s="7">
        <v>1010892.99</v>
      </c>
      <c r="G6" s="8">
        <v>924827.79</v>
      </c>
      <c r="H6" s="7">
        <v>826000</v>
      </c>
      <c r="I6" s="15">
        <f>H6/G6</f>
        <v>0.89313925136267802</v>
      </c>
      <c r="J6" s="11">
        <v>11</v>
      </c>
      <c r="K6" s="10">
        <v>789.42</v>
      </c>
      <c r="L6" s="9">
        <v>42156</v>
      </c>
      <c r="M6" s="21">
        <v>0.61805555555555558</v>
      </c>
    </row>
    <row r="7" spans="1:13" ht="110.25" customHeight="1">
      <c r="A7" s="10">
        <v>2</v>
      </c>
      <c r="B7" s="6" t="s">
        <v>12</v>
      </c>
      <c r="C7" s="20" t="s">
        <v>34</v>
      </c>
      <c r="D7" s="6" t="s">
        <v>35</v>
      </c>
      <c r="E7" s="6" t="s">
        <v>68</v>
      </c>
      <c r="F7" s="7">
        <v>975845.43</v>
      </c>
      <c r="G7" s="8">
        <v>874721.61</v>
      </c>
      <c r="H7" s="7">
        <v>787249</v>
      </c>
      <c r="I7" s="15">
        <f t="shared" ref="I7:I23" si="0">H7/G7</f>
        <v>0.89999948669382934</v>
      </c>
      <c r="J7" s="11">
        <v>11</v>
      </c>
      <c r="K7" s="10">
        <v>917.81</v>
      </c>
      <c r="L7" s="9">
        <v>42156</v>
      </c>
      <c r="M7" s="21">
        <v>0.43402777777777773</v>
      </c>
    </row>
    <row r="8" spans="1:13" ht="151.5" customHeight="1">
      <c r="A8" s="10">
        <v>3</v>
      </c>
      <c r="B8" s="6" t="s">
        <v>13</v>
      </c>
      <c r="C8" s="20" t="s">
        <v>38</v>
      </c>
      <c r="D8" s="6" t="s">
        <v>39</v>
      </c>
      <c r="E8" s="6" t="s">
        <v>69</v>
      </c>
      <c r="F8" s="7">
        <v>280459.86</v>
      </c>
      <c r="G8" s="8">
        <v>207146.67</v>
      </c>
      <c r="H8" s="7">
        <v>186432</v>
      </c>
      <c r="I8" s="15">
        <f t="shared" si="0"/>
        <v>0.89999998551750793</v>
      </c>
      <c r="J8" s="11">
        <v>11</v>
      </c>
      <c r="K8" s="10">
        <v>980.76</v>
      </c>
      <c r="L8" s="9">
        <v>42156</v>
      </c>
      <c r="M8" s="21">
        <v>0.62847222222222221</v>
      </c>
    </row>
    <row r="9" spans="1:13" ht="99" customHeight="1">
      <c r="A9" s="10">
        <v>4</v>
      </c>
      <c r="B9" s="6" t="s">
        <v>14</v>
      </c>
      <c r="C9" s="20" t="s">
        <v>33</v>
      </c>
      <c r="D9" s="6" t="s">
        <v>32</v>
      </c>
      <c r="E9" s="6" t="s">
        <v>66</v>
      </c>
      <c r="F9" s="7">
        <v>201720</v>
      </c>
      <c r="G9" s="8">
        <v>164000</v>
      </c>
      <c r="H9" s="7">
        <v>147600</v>
      </c>
      <c r="I9" s="15">
        <f t="shared" si="0"/>
        <v>0.9</v>
      </c>
      <c r="J9" s="11">
        <v>10</v>
      </c>
      <c r="K9" s="10">
        <v>1086.1300000000001</v>
      </c>
      <c r="L9" s="9">
        <v>42156</v>
      </c>
      <c r="M9" s="21">
        <v>0.41666666666666669</v>
      </c>
    </row>
    <row r="10" spans="1:13" ht="45.75" customHeight="1">
      <c r="A10" s="10">
        <v>5</v>
      </c>
      <c r="B10" s="6" t="s">
        <v>15</v>
      </c>
      <c r="C10" s="20" t="s">
        <v>30</v>
      </c>
      <c r="D10" s="6" t="s">
        <v>31</v>
      </c>
      <c r="E10" s="6" t="s">
        <v>70</v>
      </c>
      <c r="F10" s="7">
        <v>65286</v>
      </c>
      <c r="G10" s="8">
        <v>60450</v>
      </c>
      <c r="H10" s="7">
        <v>54405</v>
      </c>
      <c r="I10" s="15">
        <f t="shared" si="0"/>
        <v>0.9</v>
      </c>
      <c r="J10" s="11">
        <v>10</v>
      </c>
      <c r="K10" s="10">
        <v>1097.1300000000001</v>
      </c>
      <c r="L10" s="9">
        <v>42153</v>
      </c>
      <c r="M10" s="21">
        <v>0.38194444444444442</v>
      </c>
    </row>
    <row r="11" spans="1:13" ht="82.5" customHeight="1">
      <c r="A11" s="10">
        <v>6</v>
      </c>
      <c r="B11" s="6" t="s">
        <v>16</v>
      </c>
      <c r="C11" s="20" t="s">
        <v>40</v>
      </c>
      <c r="D11" s="6" t="s">
        <v>41</v>
      </c>
      <c r="E11" s="6" t="s">
        <v>71</v>
      </c>
      <c r="F11" s="7">
        <v>343423.85</v>
      </c>
      <c r="G11" s="8">
        <v>305848.2</v>
      </c>
      <c r="H11" s="7">
        <v>275263</v>
      </c>
      <c r="I11" s="15">
        <f t="shared" si="0"/>
        <v>0.89999875755358372</v>
      </c>
      <c r="J11" s="11">
        <v>10</v>
      </c>
      <c r="K11" s="10">
        <v>1156.8399999999999</v>
      </c>
      <c r="L11" s="9">
        <v>42156</v>
      </c>
      <c r="M11" s="21">
        <v>0.50694444444444442</v>
      </c>
    </row>
    <row r="12" spans="1:13" ht="127.5">
      <c r="A12" s="10">
        <v>7</v>
      </c>
      <c r="B12" s="6" t="s">
        <v>17</v>
      </c>
      <c r="C12" s="20" t="s">
        <v>43</v>
      </c>
      <c r="D12" s="6" t="s">
        <v>42</v>
      </c>
      <c r="E12" s="6" t="s">
        <v>72</v>
      </c>
      <c r="F12" s="7">
        <v>884431.65</v>
      </c>
      <c r="G12" s="8">
        <v>719050.12</v>
      </c>
      <c r="H12" s="7">
        <v>647145</v>
      </c>
      <c r="I12" s="15">
        <f t="shared" si="0"/>
        <v>0.89999984980184689</v>
      </c>
      <c r="J12" s="11">
        <v>10</v>
      </c>
      <c r="K12" s="10">
        <v>1158</v>
      </c>
      <c r="L12" s="9">
        <v>42156</v>
      </c>
      <c r="M12" s="21">
        <v>0.59722222222222221</v>
      </c>
    </row>
    <row r="13" spans="1:13" ht="38.25">
      <c r="A13" s="10">
        <v>8</v>
      </c>
      <c r="B13" s="6" t="s">
        <v>18</v>
      </c>
      <c r="C13" s="20" t="s">
        <v>45</v>
      </c>
      <c r="D13" s="6" t="s">
        <v>44</v>
      </c>
      <c r="E13" s="6" t="s">
        <v>73</v>
      </c>
      <c r="F13" s="7">
        <v>1072843.22</v>
      </c>
      <c r="G13" s="8">
        <v>933929.94</v>
      </c>
      <c r="H13" s="7">
        <v>840536</v>
      </c>
      <c r="I13" s="15">
        <f t="shared" si="0"/>
        <v>0.89999898707605419</v>
      </c>
      <c r="J13" s="11">
        <v>10</v>
      </c>
      <c r="K13" s="10">
        <v>1203.25</v>
      </c>
      <c r="L13" s="9">
        <v>42143</v>
      </c>
      <c r="M13" s="21">
        <v>0.59027777777777779</v>
      </c>
    </row>
    <row r="14" spans="1:13" ht="63.75">
      <c r="A14" s="10">
        <v>9</v>
      </c>
      <c r="B14" s="6" t="s">
        <v>19</v>
      </c>
      <c r="C14" s="20" t="s">
        <v>29</v>
      </c>
      <c r="D14" s="6" t="s">
        <v>65</v>
      </c>
      <c r="E14" s="6" t="s">
        <v>74</v>
      </c>
      <c r="F14" s="7">
        <v>1029396.32</v>
      </c>
      <c r="G14" s="8">
        <v>917151.49</v>
      </c>
      <c r="H14" s="7">
        <v>814754</v>
      </c>
      <c r="I14" s="15">
        <f t="shared" si="0"/>
        <v>0.88835269732811539</v>
      </c>
      <c r="J14" s="11">
        <v>10</v>
      </c>
      <c r="K14" s="10">
        <v>1428.88</v>
      </c>
      <c r="L14" s="9">
        <v>42156</v>
      </c>
      <c r="M14" s="21">
        <v>0.38541666666666669</v>
      </c>
    </row>
    <row r="15" spans="1:13" ht="123.75" customHeight="1">
      <c r="A15" s="10">
        <v>10</v>
      </c>
      <c r="B15" s="6" t="s">
        <v>20</v>
      </c>
      <c r="C15" s="20" t="s">
        <v>63</v>
      </c>
      <c r="D15" s="6" t="s">
        <v>64</v>
      </c>
      <c r="E15" s="6" t="s">
        <v>75</v>
      </c>
      <c r="F15" s="7">
        <v>719778.9</v>
      </c>
      <c r="G15" s="8">
        <v>665180</v>
      </c>
      <c r="H15" s="7">
        <v>598662</v>
      </c>
      <c r="I15" s="15">
        <f t="shared" si="0"/>
        <v>0.9</v>
      </c>
      <c r="J15" s="11">
        <v>8</v>
      </c>
      <c r="K15" s="10">
        <v>1476.28</v>
      </c>
      <c r="L15" s="9">
        <v>42156</v>
      </c>
      <c r="M15" s="21">
        <v>0.47222222222222227</v>
      </c>
    </row>
    <row r="16" spans="1:13" ht="51">
      <c r="A16" s="10">
        <v>11</v>
      </c>
      <c r="B16" s="6" t="s">
        <v>21</v>
      </c>
      <c r="C16" s="20" t="s">
        <v>49</v>
      </c>
      <c r="D16" s="6" t="s">
        <v>48</v>
      </c>
      <c r="E16" s="6" t="s">
        <v>76</v>
      </c>
      <c r="F16" s="7">
        <v>932615.05</v>
      </c>
      <c r="G16" s="8">
        <v>758223.62</v>
      </c>
      <c r="H16" s="7">
        <v>682401</v>
      </c>
      <c r="I16" s="15">
        <f t="shared" si="0"/>
        <v>0.89999965973099072</v>
      </c>
      <c r="J16" s="11">
        <v>8</v>
      </c>
      <c r="K16" s="10">
        <v>1998.52</v>
      </c>
      <c r="L16" s="9">
        <v>42156</v>
      </c>
      <c r="M16" s="21">
        <v>0.625</v>
      </c>
    </row>
    <row r="17" spans="1:13" ht="70.5" customHeight="1">
      <c r="A17" s="10">
        <v>12</v>
      </c>
      <c r="B17" s="6" t="s">
        <v>22</v>
      </c>
      <c r="C17" s="20" t="s">
        <v>50</v>
      </c>
      <c r="D17" s="6" t="s">
        <v>51</v>
      </c>
      <c r="E17" s="6" t="s">
        <v>77</v>
      </c>
      <c r="F17" s="7">
        <v>999000</v>
      </c>
      <c r="G17" s="8">
        <v>923306.23</v>
      </c>
      <c r="H17" s="7">
        <v>830975</v>
      </c>
      <c r="I17" s="15">
        <f t="shared" si="0"/>
        <v>0.89999934257998027</v>
      </c>
      <c r="J17" s="11">
        <v>8</v>
      </c>
      <c r="K17" s="10">
        <v>2156.71</v>
      </c>
      <c r="L17" s="9">
        <v>42156</v>
      </c>
      <c r="M17" s="21">
        <v>0.56597222222222221</v>
      </c>
    </row>
    <row r="18" spans="1:13" ht="90" customHeight="1">
      <c r="A18" s="10">
        <v>13</v>
      </c>
      <c r="B18" s="6" t="s">
        <v>23</v>
      </c>
      <c r="C18" s="20" t="s">
        <v>55</v>
      </c>
      <c r="D18" s="6" t="s">
        <v>52</v>
      </c>
      <c r="E18" s="6" t="s">
        <v>86</v>
      </c>
      <c r="F18" s="7">
        <v>850823.72</v>
      </c>
      <c r="G18" s="8">
        <v>691726.6</v>
      </c>
      <c r="H18" s="7">
        <v>622553</v>
      </c>
      <c r="I18" s="15">
        <f t="shared" si="0"/>
        <v>0.89999864108160654</v>
      </c>
      <c r="J18" s="11">
        <v>8</v>
      </c>
      <c r="K18" s="10">
        <v>2252.4</v>
      </c>
      <c r="L18" s="9">
        <v>42156</v>
      </c>
      <c r="M18" s="21">
        <v>0.52430555555555558</v>
      </c>
    </row>
    <row r="19" spans="1:13" ht="51">
      <c r="A19" s="10">
        <v>14</v>
      </c>
      <c r="B19" s="6" t="s">
        <v>24</v>
      </c>
      <c r="C19" s="20" t="s">
        <v>54</v>
      </c>
      <c r="D19" s="6" t="s">
        <v>53</v>
      </c>
      <c r="E19" s="6" t="s">
        <v>78</v>
      </c>
      <c r="F19" s="7">
        <v>1019077.24</v>
      </c>
      <c r="G19" s="8">
        <v>828518.1</v>
      </c>
      <c r="H19" s="7">
        <v>521325</v>
      </c>
      <c r="I19" s="15">
        <f t="shared" si="0"/>
        <v>0.62922584310469498</v>
      </c>
      <c r="J19" s="11">
        <v>7</v>
      </c>
      <c r="K19" s="10">
        <v>988.82</v>
      </c>
      <c r="L19" s="9">
        <v>42156</v>
      </c>
      <c r="M19" s="21">
        <v>0.57638888888888895</v>
      </c>
    </row>
    <row r="20" spans="1:13" ht="38.25">
      <c r="A20" s="10">
        <v>15</v>
      </c>
      <c r="B20" s="6" t="s">
        <v>25</v>
      </c>
      <c r="C20" s="20" t="s">
        <v>56</v>
      </c>
      <c r="D20" s="6" t="s">
        <v>57</v>
      </c>
      <c r="E20" s="6" t="s">
        <v>79</v>
      </c>
      <c r="F20" s="7">
        <v>240465</v>
      </c>
      <c r="G20" s="8">
        <v>53390</v>
      </c>
      <c r="H20" s="7">
        <v>48051</v>
      </c>
      <c r="I20" s="15">
        <f t="shared" si="0"/>
        <v>0.9</v>
      </c>
      <c r="J20" s="11">
        <v>6</v>
      </c>
      <c r="K20" s="10">
        <v>1272.51</v>
      </c>
      <c r="L20" s="9">
        <v>42156</v>
      </c>
      <c r="M20" s="21">
        <v>0.58333333333333337</v>
      </c>
    </row>
    <row r="21" spans="1:13" ht="64.5" customHeight="1">
      <c r="A21" s="10">
        <v>16</v>
      </c>
      <c r="B21" s="6" t="s">
        <v>26</v>
      </c>
      <c r="C21" s="20" t="s">
        <v>46</v>
      </c>
      <c r="D21" s="6" t="s">
        <v>47</v>
      </c>
      <c r="E21" s="6" t="s">
        <v>80</v>
      </c>
      <c r="F21" s="7">
        <v>534745</v>
      </c>
      <c r="G21" s="8">
        <v>434752.03</v>
      </c>
      <c r="H21" s="7">
        <v>391276</v>
      </c>
      <c r="I21" s="15">
        <f t="shared" si="0"/>
        <v>0.89999809776621398</v>
      </c>
      <c r="J21" s="11">
        <v>6</v>
      </c>
      <c r="K21" s="10">
        <v>1371.78</v>
      </c>
      <c r="L21" s="9">
        <v>42156</v>
      </c>
      <c r="M21" s="21">
        <v>0.63541666666666663</v>
      </c>
    </row>
    <row r="22" spans="1:13" ht="96" customHeight="1">
      <c r="A22" s="10">
        <v>17</v>
      </c>
      <c r="B22" s="6" t="s">
        <v>27</v>
      </c>
      <c r="C22" s="20" t="s">
        <v>59</v>
      </c>
      <c r="D22" s="6" t="s">
        <v>60</v>
      </c>
      <c r="E22" s="6" t="s">
        <v>81</v>
      </c>
      <c r="F22" s="7">
        <v>1345400</v>
      </c>
      <c r="G22" s="8">
        <v>937821.02</v>
      </c>
      <c r="H22" s="7">
        <v>840520</v>
      </c>
      <c r="I22" s="15">
        <f t="shared" si="0"/>
        <v>0.89624777230947539</v>
      </c>
      <c r="J22" s="11">
        <v>6</v>
      </c>
      <c r="K22" s="10">
        <v>1559.13</v>
      </c>
      <c r="L22" s="9">
        <v>42156</v>
      </c>
      <c r="M22" s="21">
        <v>0.49652777777777773</v>
      </c>
    </row>
    <row r="23" spans="1:13" ht="89.25">
      <c r="A23" s="10">
        <v>18</v>
      </c>
      <c r="B23" s="6" t="s">
        <v>28</v>
      </c>
      <c r="C23" s="20" t="s">
        <v>58</v>
      </c>
      <c r="D23" s="6" t="s">
        <v>85</v>
      </c>
      <c r="E23" s="6" t="s">
        <v>82</v>
      </c>
      <c r="F23" s="7">
        <v>210736.23</v>
      </c>
      <c r="G23" s="8">
        <v>171330.27</v>
      </c>
      <c r="H23" s="7">
        <v>154197</v>
      </c>
      <c r="I23" s="15">
        <f t="shared" si="0"/>
        <v>0.89999858168670377</v>
      </c>
      <c r="J23" s="11">
        <v>5</v>
      </c>
      <c r="K23" s="10">
        <v>996.56</v>
      </c>
      <c r="L23" s="9">
        <v>42156</v>
      </c>
      <c r="M23" s="21">
        <v>0.51041666666666663</v>
      </c>
    </row>
    <row r="24" spans="1:13" ht="18.95" customHeight="1">
      <c r="A24" s="23" t="s">
        <v>6</v>
      </c>
      <c r="B24" s="24"/>
      <c r="C24" s="24"/>
      <c r="D24" s="24"/>
      <c r="E24" s="24"/>
      <c r="F24" s="24"/>
      <c r="G24" s="25"/>
      <c r="H24" s="16">
        <f>SUM(H6:H23)</f>
        <v>9269344</v>
      </c>
      <c r="I24" s="17"/>
      <c r="J24" s="18"/>
      <c r="K24" s="18"/>
      <c r="L24" s="18"/>
      <c r="M24" s="19"/>
    </row>
    <row r="25" spans="1:13">
      <c r="A25" s="26" t="s">
        <v>84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2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mergeCells count="6">
    <mergeCell ref="A3:M3"/>
    <mergeCell ref="A24:G24"/>
    <mergeCell ref="A25:M27"/>
    <mergeCell ref="L5:M5"/>
    <mergeCell ref="K1:M1"/>
    <mergeCell ref="E2:G2"/>
  </mergeCells>
  <phoneticPr fontId="1" type="noConversion"/>
  <pageMargins left="0.78740157480314965" right="0.78740157480314965" top="0.62992125984251968" bottom="0.98425196850393704" header="0.35433070866141736" footer="0.51181102362204722"/>
  <pageSetup paperSize="9" scale="88" orientation="landscape" r:id="rId1"/>
  <headerFooter alignWithMargins="0">
    <oddFooter>&amp;L
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 listy operacji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AKawon</dc:creator>
  <cp:lastModifiedBy>mlyszyk</cp:lastModifiedBy>
  <cp:lastPrinted>2015-07-27T05:50:52Z</cp:lastPrinted>
  <dcterms:created xsi:type="dcterms:W3CDTF">2008-05-06T11:55:32Z</dcterms:created>
  <dcterms:modified xsi:type="dcterms:W3CDTF">2015-07-29T13:06:20Z</dcterms:modified>
</cp:coreProperties>
</file>