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050" yWindow="300" windowWidth="17610" windowHeight="8400"/>
  </bookViews>
  <sheets>
    <sheet name="Arkusz1" sheetId="1" r:id="rId1"/>
    <sheet name="Arkusz2" sheetId="2" r:id="rId2"/>
    <sheet name="Arkusz3" sheetId="3" r:id="rId3"/>
    <sheet name="Arkusz4" sheetId="4" r:id="rId4"/>
    <sheet name="Arkusz5" sheetId="5" r:id="rId5"/>
  </sheets>
  <definedNames>
    <definedName name="_xlnm.Print_Area" localSheetId="0">Arkusz1!$A$1:$M$82</definedName>
    <definedName name="_xlnm.Print_Titles" localSheetId="0">Arkusz1!$6:$8</definedName>
  </definedNames>
  <calcPr calcId="145621"/>
</workbook>
</file>

<file path=xl/calcChain.xml><?xml version="1.0" encoding="utf-8"?>
<calcChain xmlns="http://schemas.openxmlformats.org/spreadsheetml/2006/main">
  <c r="M74" i="1" l="1"/>
  <c r="K74" i="1"/>
  <c r="H74" i="1"/>
  <c r="G74" i="1"/>
  <c r="E74" i="1"/>
  <c r="G75" i="1" l="1"/>
  <c r="K75" i="1"/>
  <c r="J75" i="1"/>
  <c r="I75" i="1"/>
  <c r="H75" i="1"/>
  <c r="M75" i="1"/>
  <c r="I76" i="1" l="1"/>
  <c r="G76" i="1"/>
</calcChain>
</file>

<file path=xl/sharedStrings.xml><?xml version="1.0" encoding="utf-8"?>
<sst xmlns="http://schemas.openxmlformats.org/spreadsheetml/2006/main" count="176" uniqueCount="116">
  <si>
    <t>Lp.</t>
  </si>
  <si>
    <t>Kwota wydatku</t>
  </si>
  <si>
    <t>Odpisy na zakładowy fundusz świadczeń socjalnych lub wypłaty świadczeń urlopowych</t>
  </si>
  <si>
    <t>Razem</t>
  </si>
  <si>
    <t>`</t>
  </si>
  <si>
    <t>Koszt całkowity</t>
  </si>
  <si>
    <t>x</t>
  </si>
  <si>
    <t>Koszt działalności obsługowo-rehabilitacyjnej</t>
  </si>
  <si>
    <t>Koszt działalności gospodarczej</t>
  </si>
  <si>
    <t>Wynagrodzenia personelu zakładu</t>
  </si>
  <si>
    <t>składki od wynagrodzeń wymienionych w pkt 1</t>
  </si>
  <si>
    <t>składki od wynagrodzeń wymienionych w pkt 2</t>
  </si>
  <si>
    <t>składki od wynagrodzeń wymienionych w pkt 3</t>
  </si>
  <si>
    <t>Transport i dowóz niepełnosprawnych pracowników zakładu</t>
  </si>
  <si>
    <t>Szkolenia personelu zakładu</t>
  </si>
  <si>
    <t>Finansowane    ze środków Samorządu Województwa</t>
  </si>
  <si>
    <t>Finansowane      ze środków własnych organizatora</t>
  </si>
  <si>
    <t xml:space="preserve">Wyszczególnienie kosztów.  Rodzaj wydatku </t>
  </si>
  <si>
    <t>§ 8 ust. 1 rozporządzenia w sprawie ZAZ</t>
  </si>
  <si>
    <t>§ 8 ust. 2 rozporządzenia w sprawie ZAZ</t>
  </si>
  <si>
    <t>X</t>
  </si>
  <si>
    <t>6+7+8+9+10+11</t>
  </si>
  <si>
    <t>Finansowane        z innych źródeł (wymienić jakie)</t>
  </si>
  <si>
    <t xml:space="preserve">13. </t>
  </si>
  <si>
    <t xml:space="preserve">14. </t>
  </si>
  <si>
    <t xml:space="preserve">15. </t>
  </si>
  <si>
    <t xml:space="preserve">16. </t>
  </si>
  <si>
    <t>17.</t>
  </si>
  <si>
    <t>Inne niezbędne do realizacji rehabilitacji, obsługi  i prowadzenia działalności wytwórczej lub usługowej</t>
  </si>
  <si>
    <t xml:space="preserve"> Kalkulacja wydatku</t>
  </si>
  <si>
    <t>Finansowane                   ze środków PFRON będących                     w dyspozycji Województwa</t>
  </si>
  <si>
    <t>Materiały, energia, usługi materialne i usługi niematerialne</t>
  </si>
  <si>
    <t>Finansowane   ze sprzedaży wyrobów            i usług</t>
  </si>
  <si>
    <t xml:space="preserve"> .......................................                                                             Podpis i pieczęć imienna </t>
  </si>
  <si>
    <t xml:space="preserve">                                              </t>
  </si>
  <si>
    <t xml:space="preserve">  Organizator</t>
  </si>
  <si>
    <t xml:space="preserve">                            </t>
  </si>
  <si>
    <t xml:space="preserve">.........................................                               Podpis i pieczęć imienna  </t>
  </si>
  <si>
    <t>Wynagrodzenia osób niepełnosprawnych zaliczanych do znacznego  
lub umiarkowanego stopnia niepełnosprawności</t>
  </si>
  <si>
    <t>Wymiana zamortyzowanych maszyn, urządzeń i wyposażenia niezbędnych 
do prowadzenia produkcji lub świadczenia usług</t>
  </si>
  <si>
    <t>Naprawy maszyn i urządzeń oraz koniecznej wymiany części maszyn 
i urządzeń niezbędnych  do prowadzenia produkcji lub świadczenia usług</t>
  </si>
  <si>
    <t xml:space="preserve"> Finansowane        ze środków PFRON otrzymanych       bez pośrednictwa Województwa (SODiR, inne)</t>
  </si>
  <si>
    <t>max. 90%</t>
  </si>
  <si>
    <t>ubezpieczenie budynku</t>
  </si>
  <si>
    <t>materiały biurowe</t>
  </si>
  <si>
    <t>środki czystości</t>
  </si>
  <si>
    <t>badania lekarskie personelu zakładu</t>
  </si>
  <si>
    <t>Wymiana maszyn i urządzeń w związku: 
a) ze zmianą profilu działalności zakładu 
b) z wprowadzeniem ulepszeń technicznych lub technologicznych</t>
  </si>
  <si>
    <t>Wynagrodzenia osób niepełnosprawnych zaliczanych do znacznego lub umiarkowanego stopnia niepełnosprawności, obliczanego  na podstawie ustalonego w procesie negocjacji procentowego wskaźnika minimalnego wynagrodzenia</t>
  </si>
  <si>
    <t>składki od wynagrodzeń wymienionych w pkt 13</t>
  </si>
  <si>
    <t xml:space="preserve">Preliminarz kosztów działania Zakładu Aktywności Zawodowej w Kołobrzegu w roku 2014 </t>
  </si>
  <si>
    <t>Dodatkowe wynagrodzenia roczne, odprawy emerytalne i pośmiertne oraz nagrody jubileuszowe</t>
  </si>
  <si>
    <t>energia elektryczna pozaprodukcyjna 50% wartości faktury</t>
  </si>
  <si>
    <t>ogrzewanie 50% wartości faktury</t>
  </si>
  <si>
    <t>woda i odbiór ścieków 50% wartości faktury</t>
  </si>
  <si>
    <t>usługi telekomunikacyjne 50% wartości faktury</t>
  </si>
  <si>
    <t>usługa monitoringu</t>
  </si>
  <si>
    <t>nadzór informatyczny</t>
  </si>
  <si>
    <t>lekarze specjaliści</t>
  </si>
  <si>
    <t>usługi porządkowe</t>
  </si>
  <si>
    <t xml:space="preserve">usługa bhp </t>
  </si>
  <si>
    <t>usługa przeglądu gaśnic</t>
  </si>
  <si>
    <t>raz na rok</t>
  </si>
  <si>
    <t>usługa pomiaru skuteczności ochrony przeciwporazeniowej</t>
  </si>
  <si>
    <t>usługa mycia samochodu</t>
  </si>
  <si>
    <t>ubezpieczenie 4 samochodów</t>
  </si>
  <si>
    <t>paliwo i kosmetyki samochodowe</t>
  </si>
  <si>
    <t>przeglądy i naprawy</t>
  </si>
  <si>
    <t>650 zł x 12 m-cy</t>
  </si>
  <si>
    <t>bilet m-ny dot przewozu niepełnosprawnych pracowników</t>
  </si>
  <si>
    <t>szkolenia wg. indywidualnych potrzeb personelu</t>
  </si>
  <si>
    <t>zakup samochodu do działu ogrodnictwa</t>
  </si>
  <si>
    <t>zakup cześci zamiennych, materiałów do bieżących napraw;
zakup drobnych narzędzi</t>
  </si>
  <si>
    <t>38 zatrudnionych na 0,55 etatu</t>
  </si>
  <si>
    <t>9 zatrudnionych na 0,80 etatu</t>
  </si>
  <si>
    <t>10 zatrudnionych na 0,25 etatu</t>
  </si>
  <si>
    <t>Nagrody i premie dla osób niepełnosprawnych zaliczonych do znacznego lub umiarkowanego stopnia niepełnosprawności, w wysokości do 30% miesięcznego wynagrodzenia, o któtym mowa w pkt 13</t>
  </si>
  <si>
    <t>Składki na ubezpieczenia społeczne należne od pracodawcy oraz składki 
na FGŚP i FP należne od pracowdawcy, naliczone od kwot wymienionych w pkt 13 i 14</t>
  </si>
  <si>
    <t>Materiały, energia, usługi materialne i usługi niematerialne, niezbędne do prowadzenia działalności wytwórczej lub usługowej</t>
  </si>
  <si>
    <t>19 osó/etatów</t>
  </si>
  <si>
    <t>8 osób x 50 zł</t>
  </si>
  <si>
    <t>2 000 zł x 12 m-cy</t>
  </si>
  <si>
    <t>745 zł x 12 m-cy</t>
  </si>
  <si>
    <t>Składki na ubezpieczenia społeczne należne od pracodawcy, składki na FGŚP i FP należne od pracodawcy, naliczone od kwot wymienionych w pkt 1-3</t>
  </si>
  <si>
    <t>3 300 zł x 17os. 19,84% x 12 m-cy = 133 562,88 zł
3 300 zł x 2os. x 17,29% x 12 m-cy = 13 693,68 zł</t>
  </si>
  <si>
    <t>3 300 zł brutto (średnia płaca) x12 m-cy x 1 etat</t>
  </si>
  <si>
    <t>1)</t>
  </si>
  <si>
    <t>2)</t>
  </si>
  <si>
    <t>3)</t>
  </si>
  <si>
    <t>4)</t>
  </si>
  <si>
    <t>5)</t>
  </si>
  <si>
    <t>6)</t>
  </si>
  <si>
    <t>7)</t>
  </si>
  <si>
    <t>8)</t>
  </si>
  <si>
    <t>9)</t>
  </si>
  <si>
    <t>10)</t>
  </si>
  <si>
    <t>11)</t>
  </si>
  <si>
    <t>12)</t>
  </si>
  <si>
    <t>13)</t>
  </si>
  <si>
    <t>14)</t>
  </si>
  <si>
    <t>15)</t>
  </si>
  <si>
    <t>16)</t>
  </si>
  <si>
    <t>2 950 zł x 43,75% x 28,10 etatu os.niepełnosprawnych</t>
  </si>
  <si>
    <t>2 950 zł x 37,50% x 19 etatów personelu zakładu</t>
  </si>
  <si>
    <t>Szkolenia osób niepełnosprawnych zaliczanych do znacznego lub umiarkowanego stopnia niepełnosprawności związane z przygotowaniem ich do pracy na otwartym rynku pracy lub z prowadzoną działalnością wytwórczą lub usługową zakładu</t>
  </si>
  <si>
    <t>517 050 zł x 15,44% = 79 832,52 zł w tym refundacja SODiR 90% = 71 849,26 zł i ze środków ZAZ 10% = 
7 983,26 zł</t>
  </si>
  <si>
    <t xml:space="preserve"> x 1500 zł x 12 m-cy = 
376 200 zł</t>
  </si>
  <si>
    <t xml:space="preserve"> x 1 500 zł x 12 m-cy = 
129 600 zł</t>
  </si>
  <si>
    <t xml:space="preserve">  x 1 500 zł x 3 m-ce = 
11 250 zł</t>
  </si>
  <si>
    <t xml:space="preserve"> x 1 500 zł x 12 m-cy = 
376 200 zł</t>
  </si>
  <si>
    <t>517 050 zł w tym refunfacja SODiIR 90% = 465 345 zł i środki ZAZ 10% = 51 705 zł</t>
  </si>
  <si>
    <t>517 050 zł w tym refunfacja SODiR 90% = 465 345 zł i środki ZAZ 10% = 51 705 zł</t>
  </si>
  <si>
    <t xml:space="preserve">Załącznik Nr 2a do aneksu nr 14 z dnia …..……………………… 2013 r.
do umowy nr WZiPS-II/36/08 z dnia 27 czerwca 2008 r.
 </t>
  </si>
  <si>
    <t xml:space="preserve">                               Województwo</t>
  </si>
  <si>
    <t>basen
rehabilitacja ruchowa
rehabilitacja indywidualna</t>
  </si>
  <si>
    <t>szkolenie dla 47 pracowników niepełnosprawnych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</si>
</sst>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6" formatCode="#,##0\ &quot;zł&quot;;[Red]\-#,##0\ &quot;zł&quot;"/>
    <numFmt numFmtId="164" formatCode="#,##0.00\ &quot;zł&quot;"/>
    <numFmt numFmtId="165" formatCode="#,##0.00\ _z_ł"/>
  </numFmts>
  <fonts count="33">
    <font>
      <sz val="11"/>
      <color theme="1"/>
      <name val="Czcionka tekstu podstawowego"/>
      <family val="2"/>
      <charset val="238"/>
    </font>
    <font>
      <sz val="8"/>
      <color indexed="8"/>
      <name val="Czcionka tekstu podstawowego"/>
      <family val="2"/>
      <charset val="238"/>
    </font>
    <font>
      <sz val="8"/>
      <name val="Czcionka tekstu podstawowego"/>
      <family val="2"/>
      <charset val="238"/>
    </font>
    <font>
      <i/>
      <sz val="8"/>
      <color indexed="8"/>
      <name val="Czcionka tekstu podstawowego"/>
      <charset val="238"/>
    </font>
    <font>
      <b/>
      <sz val="12"/>
      <color indexed="8"/>
      <name val="Arial Black"/>
      <family val="2"/>
      <charset val="238"/>
    </font>
    <font>
      <sz val="9"/>
      <color indexed="8"/>
      <name val="Arial"/>
      <family val="2"/>
      <charset val="238"/>
    </font>
    <font>
      <b/>
      <sz val="10"/>
      <color indexed="8"/>
      <name val="Czcionka tekstu podstawowego"/>
      <charset val="238"/>
    </font>
    <font>
      <b/>
      <sz val="10"/>
      <color indexed="8"/>
      <name val="Czcionka tekstu podstawowego"/>
      <family val="2"/>
      <charset val="238"/>
    </font>
    <font>
      <sz val="10"/>
      <name val="Arial"/>
      <family val="2"/>
      <charset val="238"/>
    </font>
    <font>
      <sz val="10"/>
      <name val="Czcionka tekstu podstawowego"/>
      <family val="2"/>
      <charset val="238"/>
    </font>
    <font>
      <i/>
      <sz val="10"/>
      <color indexed="8"/>
      <name val="Czcionka tekstu podstawowego"/>
      <charset val="238"/>
    </font>
    <font>
      <i/>
      <sz val="10"/>
      <name val="Czcionka tekstu podstawowego"/>
      <charset val="238"/>
    </font>
    <font>
      <sz val="10"/>
      <color indexed="8"/>
      <name val="Czcionka tekstu podstawowego"/>
      <family val="2"/>
      <charset val="238"/>
    </font>
    <font>
      <sz val="10"/>
      <color indexed="8"/>
      <name val="Arial"/>
      <family val="2"/>
      <charset val="238"/>
    </font>
    <font>
      <i/>
      <sz val="10"/>
      <color indexed="8"/>
      <name val="Arial"/>
      <family val="2"/>
      <charset val="238"/>
    </font>
    <font>
      <i/>
      <sz val="12"/>
      <color indexed="8"/>
      <name val="Czcionka tekstu podstawowego"/>
      <family val="2"/>
      <charset val="238"/>
    </font>
    <font>
      <b/>
      <sz val="10"/>
      <color indexed="8"/>
      <name val="Arial"/>
      <family val="2"/>
      <charset val="238"/>
    </font>
    <font>
      <sz val="9"/>
      <color theme="1"/>
      <name val="Czcionka tekstu podstawowego"/>
      <family val="2"/>
      <charset val="238"/>
    </font>
    <font>
      <sz val="8"/>
      <color theme="1"/>
      <name val="Czcionka tekstu podstawowego"/>
      <charset val="238"/>
    </font>
    <font>
      <b/>
      <sz val="10"/>
      <color rgb="FFFF0000"/>
      <name val="Czcionka tekstu podstawowego"/>
      <charset val="238"/>
    </font>
    <font>
      <b/>
      <sz val="10"/>
      <color theme="1"/>
      <name val="Czcionka tekstu podstawowego"/>
      <charset val="238"/>
    </font>
    <font>
      <sz val="10"/>
      <color theme="1"/>
      <name val="Czcionka tekstu podstawowego"/>
      <charset val="238"/>
    </font>
    <font>
      <sz val="10"/>
      <color theme="1"/>
      <name val="Czcionka tekstu podstawowego"/>
      <family val="2"/>
      <charset val="238"/>
    </font>
    <font>
      <b/>
      <sz val="10"/>
      <name val="Arial"/>
      <family val="2"/>
      <charset val="238"/>
    </font>
    <font>
      <b/>
      <sz val="10"/>
      <name val="Czcionka tekstu podstawowego"/>
      <charset val="238"/>
    </font>
    <font>
      <b/>
      <sz val="11"/>
      <color theme="1"/>
      <name val="Czcionka tekstu podstawowego"/>
      <charset val="238"/>
    </font>
    <font>
      <b/>
      <sz val="10"/>
      <color theme="1"/>
      <name val="Czcionka tekstu podstawowego"/>
      <family val="2"/>
      <charset val="238"/>
    </font>
    <font>
      <b/>
      <sz val="10"/>
      <color theme="1"/>
      <name val="Arial"/>
      <family val="2"/>
      <charset val="238"/>
    </font>
    <font>
      <i/>
      <sz val="9"/>
      <color indexed="8"/>
      <name val="Czcionka tekstu podstawowego"/>
      <charset val="238"/>
    </font>
    <font>
      <i/>
      <sz val="10"/>
      <color theme="1"/>
      <name val="Czcionka tekstu podstawowego"/>
      <charset val="238"/>
    </font>
    <font>
      <sz val="10"/>
      <color theme="1"/>
      <name val="Arial"/>
      <family val="2"/>
      <charset val="238"/>
    </font>
    <font>
      <sz val="11"/>
      <name val="Czcionka tekstu podstawowego"/>
      <family val="2"/>
      <charset val="238"/>
    </font>
    <font>
      <b/>
      <sz val="12"/>
      <color indexed="8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79">
    <xf numFmtId="0" fontId="0" fillId="0" borderId="0" xfId="0"/>
    <xf numFmtId="0" fontId="0" fillId="0" borderId="0" xfId="0" applyAlignment="1">
      <alignment vertical="center"/>
    </xf>
    <xf numFmtId="164" fontId="1" fillId="0" borderId="0" xfId="0" applyNumberFormat="1" applyFont="1" applyAlignment="1">
      <alignment horizontal="center" wrapText="1"/>
    </xf>
    <xf numFmtId="164" fontId="1" fillId="0" borderId="0" xfId="0" applyNumberFormat="1" applyFont="1" applyAlignment="1">
      <alignment wrapText="1"/>
    </xf>
    <xf numFmtId="165" fontId="1" fillId="0" borderId="0" xfId="0" applyNumberFormat="1" applyFont="1" applyAlignment="1">
      <alignment horizontal="center" wrapText="1" shrinkToFit="1"/>
    </xf>
    <xf numFmtId="165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 vertical="center" wrapText="1" shrinkToFit="1"/>
    </xf>
    <xf numFmtId="0" fontId="17" fillId="0" borderId="0" xfId="0" applyFont="1" applyAlignment="1">
      <alignment horizontal="center"/>
    </xf>
    <xf numFmtId="0" fontId="18" fillId="0" borderId="0" xfId="0" applyNumberFormat="1" applyFont="1" applyAlignment="1">
      <alignment vertical="center"/>
    </xf>
    <xf numFmtId="0" fontId="0" fillId="3" borderId="0" xfId="0" applyFill="1"/>
    <xf numFmtId="165" fontId="1" fillId="0" borderId="0" xfId="0" applyNumberFormat="1" applyFont="1" applyAlignment="1">
      <alignment horizontal="center" textRotation="90" wrapText="1" shrinkToFi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164" fontId="7" fillId="4" borderId="1" xfId="0" applyNumberFormat="1" applyFont="1" applyFill="1" applyBorder="1" applyAlignment="1">
      <alignment horizontal="center" vertical="center" wrapText="1"/>
    </xf>
    <xf numFmtId="165" fontId="7" fillId="4" borderId="1" xfId="0" applyNumberFormat="1" applyFont="1" applyFill="1" applyBorder="1" applyAlignment="1">
      <alignment horizontal="center" vertical="center" wrapText="1" shrinkToFit="1"/>
    </xf>
    <xf numFmtId="0" fontId="19" fillId="4" borderId="1" xfId="0" applyFont="1" applyFill="1" applyBorder="1" applyAlignment="1">
      <alignment horizontal="center" vertical="center" wrapText="1"/>
    </xf>
    <xf numFmtId="165" fontId="7" fillId="4" borderId="1" xfId="0" applyNumberFormat="1" applyFont="1" applyFill="1" applyBorder="1" applyAlignment="1">
      <alignment horizontal="center" vertical="center" wrapText="1"/>
    </xf>
    <xf numFmtId="0" fontId="20" fillId="4" borderId="1" xfId="0" applyFont="1" applyFill="1" applyBorder="1" applyAlignment="1">
      <alignment horizontal="center" vertical="center" wrapText="1"/>
    </xf>
    <xf numFmtId="0" fontId="6" fillId="2" borderId="2" xfId="0" applyNumberFormat="1" applyFont="1" applyFill="1" applyBorder="1" applyAlignment="1">
      <alignment horizontal="center" vertical="center"/>
    </xf>
    <xf numFmtId="0" fontId="6" fillId="4" borderId="1" xfId="0" applyNumberFormat="1" applyFont="1" applyFill="1" applyBorder="1" applyAlignment="1">
      <alignment horizontal="center" vertical="center" wrapText="1"/>
    </xf>
    <xf numFmtId="0" fontId="6" fillId="4" borderId="2" xfId="0" applyNumberFormat="1" applyFont="1" applyFill="1" applyBorder="1" applyAlignment="1">
      <alignment horizontal="center" vertical="center" wrapText="1" shrinkToFit="1"/>
    </xf>
    <xf numFmtId="0" fontId="6" fillId="4" borderId="2" xfId="0" applyNumberFormat="1" applyFont="1" applyFill="1" applyBorder="1" applyAlignment="1">
      <alignment horizontal="center" vertical="center" wrapText="1"/>
    </xf>
    <xf numFmtId="0" fontId="20" fillId="4" borderId="2" xfId="0" applyNumberFormat="1" applyFont="1" applyFill="1" applyBorder="1" applyAlignment="1">
      <alignment horizontal="center" vertical="center"/>
    </xf>
    <xf numFmtId="0" fontId="20" fillId="4" borderId="1" xfId="0" applyNumberFormat="1" applyFont="1" applyFill="1" applyBorder="1" applyAlignment="1">
      <alignment horizontal="center" vertical="center"/>
    </xf>
    <xf numFmtId="165" fontId="6" fillId="4" borderId="2" xfId="0" applyNumberFormat="1" applyFont="1" applyFill="1" applyBorder="1" applyAlignment="1">
      <alignment horizontal="center" vertical="center" wrapText="1" shrinkToFit="1"/>
    </xf>
    <xf numFmtId="165" fontId="6" fillId="4" borderId="2" xfId="0" applyNumberFormat="1" applyFont="1" applyFill="1" applyBorder="1" applyAlignment="1">
      <alignment horizontal="center" vertical="center" wrapText="1"/>
    </xf>
    <xf numFmtId="165" fontId="21" fillId="4" borderId="2" xfId="0" applyNumberFormat="1" applyFont="1" applyFill="1" applyBorder="1" applyAlignment="1">
      <alignment horizontal="center" vertical="center"/>
    </xf>
    <xf numFmtId="165" fontId="8" fillId="5" borderId="2" xfId="0" applyNumberFormat="1" applyFont="1" applyFill="1" applyBorder="1" applyAlignment="1">
      <alignment horizontal="center" vertical="center" textRotation="90"/>
    </xf>
    <xf numFmtId="165" fontId="13" fillId="5" borderId="2" xfId="0" applyNumberFormat="1" applyFont="1" applyFill="1" applyBorder="1" applyAlignment="1">
      <alignment horizontal="center" vertical="center"/>
    </xf>
    <xf numFmtId="165" fontId="14" fillId="5" borderId="2" xfId="0" applyNumberFormat="1" applyFont="1" applyFill="1" applyBorder="1" applyAlignment="1">
      <alignment vertical="center" wrapText="1"/>
    </xf>
    <xf numFmtId="0" fontId="22" fillId="0" borderId="2" xfId="0" applyFont="1" applyBorder="1" applyAlignment="1">
      <alignment horizontal="center" vertical="center"/>
    </xf>
    <xf numFmtId="165" fontId="8" fillId="3" borderId="6" xfId="0" applyNumberFormat="1" applyFont="1" applyFill="1" applyBorder="1" applyAlignment="1">
      <alignment horizontal="center" vertical="center" textRotation="90"/>
    </xf>
    <xf numFmtId="0" fontId="22" fillId="0" borderId="5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10" fontId="13" fillId="5" borderId="1" xfId="0" applyNumberFormat="1" applyFont="1" applyFill="1" applyBorder="1" applyAlignment="1">
      <alignment horizontal="center" vertical="center" wrapText="1" shrinkToFit="1"/>
    </xf>
    <xf numFmtId="10" fontId="13" fillId="3" borderId="0" xfId="0" applyNumberFormat="1" applyFont="1" applyFill="1" applyBorder="1" applyAlignment="1">
      <alignment horizontal="center" vertical="center" textRotation="90" wrapText="1" shrinkToFit="1"/>
    </xf>
    <xf numFmtId="165" fontId="13" fillId="3" borderId="0" xfId="0" applyNumberFormat="1" applyFont="1" applyFill="1" applyBorder="1" applyAlignment="1">
      <alignment horizontal="center" vertical="center" textRotation="90" wrapText="1" shrinkToFit="1"/>
    </xf>
    <xf numFmtId="165" fontId="13" fillId="3" borderId="0" xfId="0" applyNumberFormat="1" applyFont="1" applyFill="1" applyBorder="1" applyAlignment="1">
      <alignment horizontal="center" vertical="center" wrapText="1" shrinkToFit="1"/>
    </xf>
    <xf numFmtId="0" fontId="10" fillId="3" borderId="0" xfId="0" applyFont="1" applyFill="1" applyBorder="1" applyAlignment="1">
      <alignment horizontal="left" vertical="center"/>
    </xf>
    <xf numFmtId="0" fontId="22" fillId="0" borderId="0" xfId="0" applyFont="1" applyAlignment="1">
      <alignment horizontal="center"/>
    </xf>
    <xf numFmtId="164" fontId="12" fillId="0" borderId="0" xfId="0" applyNumberFormat="1" applyFont="1" applyAlignment="1">
      <alignment wrapText="1"/>
    </xf>
    <xf numFmtId="165" fontId="12" fillId="0" borderId="0" xfId="0" applyNumberFormat="1" applyFont="1" applyAlignment="1">
      <alignment horizontal="center" textRotation="90" wrapText="1" shrinkToFit="1"/>
    </xf>
    <xf numFmtId="165" fontId="12" fillId="0" borderId="0" xfId="0" applyNumberFormat="1" applyFont="1" applyAlignment="1">
      <alignment horizontal="center" wrapText="1" shrinkToFit="1"/>
    </xf>
    <xf numFmtId="0" fontId="12" fillId="0" borderId="0" xfId="0" applyFont="1" applyAlignment="1">
      <alignment horizontal="center" wrapText="1" shrinkToFit="1"/>
    </xf>
    <xf numFmtId="0" fontId="22" fillId="3" borderId="8" xfId="0" applyFont="1" applyFill="1" applyBorder="1" applyAlignment="1">
      <alignment horizontal="center" vertical="center"/>
    </xf>
    <xf numFmtId="0" fontId="0" fillId="3" borderId="0" xfId="0" applyFill="1" applyBorder="1" applyAlignment="1">
      <alignment vertical="center"/>
    </xf>
    <xf numFmtId="0" fontId="22" fillId="3" borderId="8" xfId="0" applyFont="1" applyFill="1" applyBorder="1" applyAlignment="1">
      <alignment horizontal="center" vertical="center" wrapText="1"/>
    </xf>
    <xf numFmtId="165" fontId="16" fillId="5" borderId="1" xfId="0" applyNumberFormat="1" applyFont="1" applyFill="1" applyBorder="1" applyAlignment="1">
      <alignment horizontal="center" vertical="center" wrapText="1"/>
    </xf>
    <xf numFmtId="0" fontId="0" fillId="5" borderId="0" xfId="0" applyFill="1" applyAlignment="1">
      <alignment horizontal="center" vertical="center"/>
    </xf>
    <xf numFmtId="165" fontId="8" fillId="5" borderId="2" xfId="0" applyNumberFormat="1" applyFont="1" applyFill="1" applyBorder="1" applyAlignment="1">
      <alignment horizontal="center" vertical="center" textRotation="90"/>
    </xf>
    <xf numFmtId="0" fontId="22" fillId="5" borderId="3" xfId="0" applyFont="1" applyFill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165" fontId="8" fillId="5" borderId="3" xfId="0" applyNumberFormat="1" applyFont="1" applyFill="1" applyBorder="1" applyAlignment="1">
      <alignment horizontal="center" vertical="center" textRotation="90"/>
    </xf>
    <xf numFmtId="0" fontId="22" fillId="5" borderId="3" xfId="0" applyFont="1" applyFill="1" applyBorder="1" applyAlignment="1">
      <alignment vertical="center"/>
    </xf>
    <xf numFmtId="0" fontId="22" fillId="5" borderId="2" xfId="0" applyFont="1" applyFill="1" applyBorder="1" applyAlignment="1">
      <alignment horizontal="center" vertical="center"/>
    </xf>
    <xf numFmtId="0" fontId="20" fillId="5" borderId="2" xfId="0" applyFont="1" applyFill="1" applyBorder="1" applyAlignment="1">
      <alignment horizontal="center" vertical="center"/>
    </xf>
    <xf numFmtId="0" fontId="22" fillId="5" borderId="3" xfId="0" applyFont="1" applyFill="1" applyBorder="1" applyAlignment="1">
      <alignment horizontal="center" vertical="center"/>
    </xf>
    <xf numFmtId="0" fontId="20" fillId="3" borderId="2" xfId="0" applyFont="1" applyFill="1" applyBorder="1" applyAlignment="1">
      <alignment horizontal="center" vertical="center"/>
    </xf>
    <xf numFmtId="165" fontId="16" fillId="3" borderId="2" xfId="0" applyNumberFormat="1" applyFont="1" applyFill="1" applyBorder="1" applyAlignment="1">
      <alignment horizontal="center" vertical="center"/>
    </xf>
    <xf numFmtId="0" fontId="22" fillId="5" borderId="2" xfId="0" applyFont="1" applyFill="1" applyBorder="1" applyAlignment="1">
      <alignment vertical="center"/>
    </xf>
    <xf numFmtId="0" fontId="22" fillId="0" borderId="2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165" fontId="16" fillId="0" borderId="1" xfId="0" applyNumberFormat="1" applyFont="1" applyFill="1" applyBorder="1" applyAlignment="1">
      <alignment horizontal="center" vertical="center"/>
    </xf>
    <xf numFmtId="0" fontId="22" fillId="5" borderId="3" xfId="0" applyFont="1" applyFill="1" applyBorder="1" applyAlignment="1">
      <alignment vertical="center"/>
    </xf>
    <xf numFmtId="165" fontId="13" fillId="5" borderId="2" xfId="0" applyNumberFormat="1" applyFont="1" applyFill="1" applyBorder="1" applyAlignment="1">
      <alignment horizontal="center" vertical="center"/>
    </xf>
    <xf numFmtId="164" fontId="28" fillId="3" borderId="4" xfId="0" applyNumberFormat="1" applyFont="1" applyFill="1" applyBorder="1" applyAlignment="1">
      <alignment horizontal="center" vertical="center" wrapText="1" shrinkToFit="1"/>
    </xf>
    <xf numFmtId="0" fontId="28" fillId="3" borderId="1" xfId="0" applyFont="1" applyFill="1" applyBorder="1" applyAlignment="1">
      <alignment horizontal="right" vertical="center" wrapText="1" shrinkToFit="1"/>
    </xf>
    <xf numFmtId="0" fontId="28" fillId="3" borderId="1" xfId="0" applyFont="1" applyFill="1" applyBorder="1" applyAlignment="1">
      <alignment horizontal="center" vertical="center" wrapText="1" shrinkToFit="1"/>
    </xf>
    <xf numFmtId="164" fontId="11" fillId="0" borderId="1" xfId="0" applyNumberFormat="1" applyFont="1" applyBorder="1" applyAlignment="1">
      <alignment horizontal="right" vertical="center" wrapText="1"/>
    </xf>
    <xf numFmtId="164" fontId="11" fillId="0" borderId="1" xfId="0" applyNumberFormat="1" applyFont="1" applyBorder="1" applyAlignment="1">
      <alignment horizontal="center" vertical="center" wrapText="1"/>
    </xf>
    <xf numFmtId="164" fontId="13" fillId="5" borderId="2" xfId="0" applyNumberFormat="1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right" vertical="center" wrapText="1" shrinkToFit="1"/>
    </xf>
    <xf numFmtId="164" fontId="8" fillId="5" borderId="6" xfId="0" applyNumberFormat="1" applyFont="1" applyFill="1" applyBorder="1" applyAlignment="1">
      <alignment horizontal="center" vertical="center" textRotation="90"/>
    </xf>
    <xf numFmtId="164" fontId="8" fillId="5" borderId="7" xfId="0" applyNumberFormat="1" applyFont="1" applyFill="1" applyBorder="1" applyAlignment="1">
      <alignment horizontal="center" vertical="center" textRotation="90"/>
    </xf>
    <xf numFmtId="164" fontId="8" fillId="5" borderId="6" xfId="0" applyNumberFormat="1" applyFont="1" applyFill="1" applyBorder="1" applyAlignment="1">
      <alignment horizontal="center" vertical="center"/>
    </xf>
    <xf numFmtId="164" fontId="8" fillId="5" borderId="7" xfId="0" applyNumberFormat="1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 wrapText="1" shrinkToFit="1"/>
    </xf>
    <xf numFmtId="164" fontId="10" fillId="3" borderId="4" xfId="0" applyNumberFormat="1" applyFont="1" applyFill="1" applyBorder="1" applyAlignment="1">
      <alignment horizontal="center" vertical="center" wrapText="1" shrinkToFit="1"/>
    </xf>
    <xf numFmtId="164" fontId="10" fillId="0" borderId="1" xfId="0" applyNumberFormat="1" applyFont="1" applyBorder="1" applyAlignment="1">
      <alignment horizontal="center" vertical="center" wrapText="1"/>
    </xf>
    <xf numFmtId="164" fontId="10" fillId="0" borderId="1" xfId="0" applyNumberFormat="1" applyFont="1" applyBorder="1" applyAlignment="1">
      <alignment horizontal="center" vertical="center"/>
    </xf>
    <xf numFmtId="164" fontId="11" fillId="0" borderId="2" xfId="0" applyNumberFormat="1" applyFont="1" applyBorder="1" applyAlignment="1">
      <alignment horizontal="center" vertical="center" wrapText="1"/>
    </xf>
    <xf numFmtId="164" fontId="29" fillId="3" borderId="1" xfId="0" applyNumberFormat="1" applyFont="1" applyFill="1" applyBorder="1" applyAlignment="1">
      <alignment horizontal="center" vertical="center"/>
    </xf>
    <xf numFmtId="164" fontId="29" fillId="3" borderId="4" xfId="0" applyNumberFormat="1" applyFont="1" applyFill="1" applyBorder="1" applyAlignment="1">
      <alignment horizontal="center" vertical="center"/>
    </xf>
    <xf numFmtId="164" fontId="22" fillId="5" borderId="2" xfId="0" applyNumberFormat="1" applyFont="1" applyFill="1" applyBorder="1" applyAlignment="1">
      <alignment horizontal="center" vertical="center"/>
    </xf>
    <xf numFmtId="164" fontId="22" fillId="5" borderId="3" xfId="0" applyNumberFormat="1" applyFont="1" applyFill="1" applyBorder="1" applyAlignment="1">
      <alignment horizontal="center" vertical="center"/>
    </xf>
    <xf numFmtId="0" fontId="29" fillId="3" borderId="10" xfId="0" applyFont="1" applyFill="1" applyBorder="1" applyAlignment="1">
      <alignment horizontal="right" vertical="center" wrapText="1"/>
    </xf>
    <xf numFmtId="0" fontId="29" fillId="3" borderId="1" xfId="0" applyFont="1" applyFill="1" applyBorder="1" applyAlignment="1">
      <alignment horizontal="center" vertical="center" wrapText="1"/>
    </xf>
    <xf numFmtId="0" fontId="29" fillId="3" borderId="1" xfId="0" applyFont="1" applyFill="1" applyBorder="1" applyAlignment="1">
      <alignment horizontal="right" vertical="center" wrapText="1"/>
    </xf>
    <xf numFmtId="0" fontId="26" fillId="3" borderId="2" xfId="0" applyFont="1" applyFill="1" applyBorder="1" applyAlignment="1">
      <alignment horizontal="center" vertical="center"/>
    </xf>
    <xf numFmtId="164" fontId="13" fillId="3" borderId="2" xfId="0" applyNumberFormat="1" applyFont="1" applyFill="1" applyBorder="1" applyAlignment="1">
      <alignment horizontal="center" vertical="center"/>
    </xf>
    <xf numFmtId="164" fontId="22" fillId="3" borderId="2" xfId="0" applyNumberFormat="1" applyFont="1" applyFill="1" applyBorder="1" applyAlignment="1">
      <alignment horizontal="center" vertical="center"/>
    </xf>
    <xf numFmtId="164" fontId="8" fillId="5" borderId="3" xfId="0" applyNumberFormat="1" applyFont="1" applyFill="1" applyBorder="1" applyAlignment="1">
      <alignment horizontal="center" vertical="center" textRotation="90"/>
    </xf>
    <xf numFmtId="164" fontId="8" fillId="5" borderId="2" xfId="0" applyNumberFormat="1" applyFont="1" applyFill="1" applyBorder="1" applyAlignment="1">
      <alignment horizontal="center" vertical="center" textRotation="90"/>
    </xf>
    <xf numFmtId="164" fontId="13" fillId="5" borderId="1" xfId="0" applyNumberFormat="1" applyFont="1" applyFill="1" applyBorder="1" applyAlignment="1">
      <alignment horizontal="center" vertical="center" wrapText="1"/>
    </xf>
    <xf numFmtId="0" fontId="22" fillId="5" borderId="3" xfId="0" applyFont="1" applyFill="1" applyBorder="1" applyAlignment="1">
      <alignment horizontal="center" vertical="center"/>
    </xf>
    <xf numFmtId="164" fontId="8" fillId="5" borderId="3" xfId="0" applyNumberFormat="1" applyFont="1" applyFill="1" applyBorder="1" applyAlignment="1">
      <alignment horizontal="center" vertical="center"/>
    </xf>
    <xf numFmtId="0" fontId="22" fillId="5" borderId="1" xfId="0" applyFont="1" applyFill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6" fontId="10" fillId="3" borderId="1" xfId="0" applyNumberFormat="1" applyFont="1" applyFill="1" applyBorder="1" applyAlignment="1">
      <alignment horizontal="center" vertical="center" wrapText="1" shrinkToFit="1"/>
    </xf>
    <xf numFmtId="165" fontId="16" fillId="5" borderId="1" xfId="0" applyNumberFormat="1" applyFont="1" applyFill="1" applyBorder="1" applyAlignment="1">
      <alignment horizontal="center" vertical="center"/>
    </xf>
    <xf numFmtId="164" fontId="30" fillId="0" borderId="5" xfId="0" applyNumberFormat="1" applyFont="1" applyBorder="1" applyAlignment="1">
      <alignment horizontal="center" vertical="center" wrapText="1"/>
    </xf>
    <xf numFmtId="164" fontId="11" fillId="0" borderId="14" xfId="0" applyNumberFormat="1" applyFont="1" applyBorder="1" applyAlignment="1">
      <alignment horizontal="center" vertical="center" wrapText="1"/>
    </xf>
    <xf numFmtId="164" fontId="11" fillId="0" borderId="15" xfId="0" applyNumberFormat="1" applyFont="1" applyBorder="1" applyAlignment="1">
      <alignment horizontal="center" vertical="center" wrapText="1"/>
    </xf>
    <xf numFmtId="164" fontId="13" fillId="5" borderId="1" xfId="0" applyNumberFormat="1" applyFont="1" applyFill="1" applyBorder="1" applyAlignment="1">
      <alignment horizontal="center" vertical="center" textRotation="90" wrapText="1" shrinkToFit="1"/>
    </xf>
    <xf numFmtId="164" fontId="16" fillId="5" borderId="5" xfId="0" applyNumberFormat="1" applyFont="1" applyFill="1" applyBorder="1" applyAlignment="1">
      <alignment horizontal="center" vertical="center" wrapText="1" shrinkToFit="1"/>
    </xf>
    <xf numFmtId="164" fontId="22" fillId="0" borderId="0" xfId="0" applyNumberFormat="1" applyFont="1" applyAlignment="1">
      <alignment horizontal="center" vertical="center"/>
    </xf>
    <xf numFmtId="164" fontId="16" fillId="3" borderId="1" xfId="0" applyNumberFormat="1" applyFont="1" applyFill="1" applyBorder="1" applyAlignment="1">
      <alignment horizontal="center" vertical="center" wrapText="1" shrinkToFit="1"/>
    </xf>
    <xf numFmtId="164" fontId="16" fillId="5" borderId="1" xfId="0" applyNumberFormat="1" applyFont="1" applyFill="1" applyBorder="1" applyAlignment="1">
      <alignment horizontal="center" vertical="center" wrapText="1" shrinkToFit="1"/>
    </xf>
    <xf numFmtId="164" fontId="16" fillId="0" borderId="1" xfId="0" applyNumberFormat="1" applyFont="1" applyFill="1" applyBorder="1" applyAlignment="1">
      <alignment horizontal="center" vertical="center" wrapText="1" shrinkToFit="1"/>
    </xf>
    <xf numFmtId="10" fontId="13" fillId="5" borderId="9" xfId="0" applyNumberFormat="1" applyFont="1" applyFill="1" applyBorder="1" applyAlignment="1">
      <alignment horizontal="center" vertical="center" wrapText="1" shrinkToFit="1"/>
    </xf>
    <xf numFmtId="10" fontId="13" fillId="5" borderId="2" xfId="0" applyNumberFormat="1" applyFont="1" applyFill="1" applyBorder="1" applyAlignment="1">
      <alignment horizontal="center" vertical="center" wrapText="1" shrinkToFit="1"/>
    </xf>
    <xf numFmtId="10" fontId="22" fillId="3" borderId="0" xfId="0" applyNumberFormat="1" applyFont="1" applyFill="1" applyAlignment="1">
      <alignment horizontal="center" vertical="center"/>
    </xf>
    <xf numFmtId="164" fontId="8" fillId="5" borderId="1" xfId="0" applyNumberFormat="1" applyFont="1" applyFill="1" applyBorder="1" applyAlignment="1">
      <alignment horizontal="center" vertical="center"/>
    </xf>
    <xf numFmtId="164" fontId="23" fillId="5" borderId="1" xfId="0" applyNumberFormat="1" applyFont="1" applyFill="1" applyBorder="1" applyAlignment="1">
      <alignment horizontal="center" vertical="center"/>
    </xf>
    <xf numFmtId="164" fontId="23" fillId="3" borderId="1" xfId="0" applyNumberFormat="1" applyFont="1" applyFill="1" applyBorder="1" applyAlignment="1">
      <alignment horizontal="center" vertical="center" wrapText="1"/>
    </xf>
    <xf numFmtId="164" fontId="30" fillId="0" borderId="1" xfId="0" applyNumberFormat="1" applyFont="1" applyBorder="1" applyAlignment="1">
      <alignment horizontal="center" vertical="center" wrapText="1"/>
    </xf>
    <xf numFmtId="164" fontId="11" fillId="0" borderId="9" xfId="0" applyNumberFormat="1" applyFont="1" applyBorder="1" applyAlignment="1">
      <alignment horizontal="right" vertical="center" wrapText="1"/>
    </xf>
    <xf numFmtId="0" fontId="0" fillId="0" borderId="4" xfId="0" applyBorder="1" applyAlignment="1">
      <alignment vertical="center" wrapText="1"/>
    </xf>
    <xf numFmtId="164" fontId="10" fillId="0" borderId="2" xfId="0" applyNumberFormat="1" applyFont="1" applyFill="1" applyBorder="1" applyAlignment="1">
      <alignment horizontal="center" vertical="center" wrapText="1" shrinkToFit="1"/>
    </xf>
    <xf numFmtId="0" fontId="0" fillId="0" borderId="3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164" fontId="8" fillId="0" borderId="2" xfId="0" applyNumberFormat="1" applyFont="1" applyFill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0" fontId="10" fillId="3" borderId="9" xfId="0" applyFont="1" applyFill="1" applyBorder="1" applyAlignment="1">
      <alignment horizontal="right" vertical="center" wrapText="1" shrinkToFit="1"/>
    </xf>
    <xf numFmtId="0" fontId="0" fillId="0" borderId="4" xfId="0" applyBorder="1" applyAlignment="1">
      <alignment vertical="center" wrapText="1" shrinkToFit="1"/>
    </xf>
    <xf numFmtId="164" fontId="11" fillId="0" borderId="2" xfId="0" applyNumberFormat="1" applyFont="1" applyBorder="1" applyAlignment="1">
      <alignment horizontal="center" vertical="center" wrapText="1"/>
    </xf>
    <xf numFmtId="164" fontId="11" fillId="0" borderId="9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right" vertical="center" wrapText="1"/>
    </xf>
    <xf numFmtId="0" fontId="0" fillId="0" borderId="4" xfId="0" applyBorder="1" applyAlignment="1">
      <alignment horizontal="right" vertical="center" wrapText="1" shrinkToFit="1"/>
    </xf>
    <xf numFmtId="0" fontId="6" fillId="5" borderId="9" xfId="0" applyFont="1" applyFill="1" applyBorder="1" applyAlignment="1">
      <alignment horizontal="left" vertical="center" wrapText="1" shrinkToFit="1"/>
    </xf>
    <xf numFmtId="0" fontId="6" fillId="5" borderId="14" xfId="0" applyFont="1" applyFill="1" applyBorder="1" applyAlignment="1">
      <alignment horizontal="left" vertical="center" wrapText="1" shrinkToFit="1"/>
    </xf>
    <xf numFmtId="0" fontId="6" fillId="5" borderId="4" xfId="0" applyFont="1" applyFill="1" applyBorder="1" applyAlignment="1">
      <alignment horizontal="left" vertical="center" wrapText="1" shrinkToFit="1"/>
    </xf>
    <xf numFmtId="164" fontId="10" fillId="0" borderId="9" xfId="0" applyNumberFormat="1" applyFont="1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164" fontId="22" fillId="5" borderId="2" xfId="0" applyNumberFormat="1" applyFont="1" applyFill="1" applyBorder="1" applyAlignment="1">
      <alignment horizontal="center" vertical="center" wrapText="1"/>
    </xf>
    <xf numFmtId="164" fontId="22" fillId="0" borderId="5" xfId="0" applyNumberFormat="1" applyFont="1" applyBorder="1" applyAlignment="1">
      <alignment horizontal="center" vertical="center"/>
    </xf>
    <xf numFmtId="0" fontId="20" fillId="3" borderId="2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164" fontId="22" fillId="5" borderId="2" xfId="0" applyNumberFormat="1" applyFont="1" applyFill="1" applyBorder="1" applyAlignment="1">
      <alignment horizontal="center" vertical="center"/>
    </xf>
    <xf numFmtId="165" fontId="23" fillId="5" borderId="2" xfId="0" applyNumberFormat="1" applyFont="1" applyFill="1" applyBorder="1" applyAlignment="1">
      <alignment horizontal="center" vertical="center"/>
    </xf>
    <xf numFmtId="164" fontId="8" fillId="3" borderId="2" xfId="0" applyNumberFormat="1" applyFont="1" applyFill="1" applyBorder="1" applyAlignment="1">
      <alignment horizontal="center" vertical="center"/>
    </xf>
    <xf numFmtId="165" fontId="23" fillId="5" borderId="2" xfId="0" applyNumberFormat="1" applyFont="1" applyFill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164" fontId="8" fillId="5" borderId="2" xfId="0" applyNumberFormat="1" applyFont="1" applyFill="1" applyBorder="1" applyAlignment="1">
      <alignment horizontal="center" vertical="center"/>
    </xf>
    <xf numFmtId="164" fontId="8" fillId="5" borderId="3" xfId="0" applyNumberFormat="1" applyFont="1" applyFill="1" applyBorder="1" applyAlignment="1">
      <alignment horizontal="center" vertical="center"/>
    </xf>
    <xf numFmtId="164" fontId="8" fillId="0" borderId="3" xfId="0" applyNumberFormat="1" applyFont="1" applyFill="1" applyBorder="1" applyAlignment="1">
      <alignment horizontal="center" vertical="center"/>
    </xf>
    <xf numFmtId="165" fontId="23" fillId="5" borderId="3" xfId="0" applyNumberFormat="1" applyFont="1" applyFill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164" fontId="8" fillId="3" borderId="3" xfId="0" applyNumberFormat="1" applyFont="1" applyFill="1" applyBorder="1" applyAlignment="1">
      <alignment horizontal="center" vertical="center"/>
    </xf>
    <xf numFmtId="164" fontId="13" fillId="3" borderId="1" xfId="0" applyNumberFormat="1" applyFont="1" applyFill="1" applyBorder="1" applyAlignment="1">
      <alignment horizontal="center" vertical="center"/>
    </xf>
    <xf numFmtId="164" fontId="22" fillId="3" borderId="2" xfId="0" applyNumberFormat="1" applyFont="1" applyFill="1" applyBorder="1" applyAlignment="1">
      <alignment horizontal="center" vertical="center"/>
    </xf>
    <xf numFmtId="164" fontId="22" fillId="3" borderId="3" xfId="0" applyNumberFormat="1" applyFont="1" applyFill="1" applyBorder="1" applyAlignment="1">
      <alignment horizontal="center" vertical="center"/>
    </xf>
    <xf numFmtId="164" fontId="22" fillId="5" borderId="3" xfId="0" applyNumberFormat="1" applyFont="1" applyFill="1" applyBorder="1" applyAlignment="1">
      <alignment horizontal="center" vertical="center"/>
    </xf>
    <xf numFmtId="0" fontId="20" fillId="3" borderId="2" xfId="0" applyFont="1" applyFill="1" applyBorder="1" applyAlignment="1">
      <alignment horizontal="center" vertical="center"/>
    </xf>
    <xf numFmtId="0" fontId="20" fillId="3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64" fontId="8" fillId="5" borderId="15" xfId="0" applyNumberFormat="1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165" fontId="23" fillId="3" borderId="2" xfId="0" applyNumberFormat="1" applyFont="1" applyFill="1" applyBorder="1" applyAlignment="1">
      <alignment horizontal="center" vertical="center"/>
    </xf>
    <xf numFmtId="165" fontId="23" fillId="3" borderId="3" xfId="0" applyNumberFormat="1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32" fillId="3" borderId="0" xfId="0" applyFont="1" applyFill="1" applyBorder="1" applyAlignment="1">
      <alignment horizontal="left" wrapText="1"/>
    </xf>
    <xf numFmtId="0" fontId="6" fillId="2" borderId="9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22" fillId="5" borderId="1" xfId="0" applyFont="1" applyFill="1" applyBorder="1" applyAlignment="1">
      <alignment horizontal="center" vertical="center"/>
    </xf>
    <xf numFmtId="164" fontId="8" fillId="0" borderId="1" xfId="0" applyNumberFormat="1" applyFont="1" applyFill="1" applyBorder="1" applyAlignment="1">
      <alignment horizontal="center" vertical="center"/>
    </xf>
    <xf numFmtId="164" fontId="8" fillId="0" borderId="5" xfId="0" applyNumberFormat="1" applyFont="1" applyFill="1" applyBorder="1" applyAlignment="1">
      <alignment horizontal="center" vertical="center"/>
    </xf>
    <xf numFmtId="164" fontId="8" fillId="5" borderId="2" xfId="0" applyNumberFormat="1" applyFont="1" applyFill="1" applyBorder="1" applyAlignment="1">
      <alignment horizontal="center" vertical="center" textRotation="90"/>
    </xf>
    <xf numFmtId="164" fontId="8" fillId="5" borderId="5" xfId="0" applyNumberFormat="1" applyFont="1" applyFill="1" applyBorder="1" applyAlignment="1">
      <alignment horizontal="center" vertical="center" textRotation="90"/>
    </xf>
    <xf numFmtId="164" fontId="8" fillId="5" borderId="5" xfId="0" applyNumberFormat="1" applyFont="1" applyFill="1" applyBorder="1" applyAlignment="1">
      <alignment horizontal="center" vertical="center"/>
    </xf>
    <xf numFmtId="164" fontId="13" fillId="0" borderId="2" xfId="0" applyNumberFormat="1" applyFont="1" applyFill="1" applyBorder="1" applyAlignment="1">
      <alignment horizontal="center" vertical="center"/>
    </xf>
    <xf numFmtId="164" fontId="13" fillId="0" borderId="5" xfId="0" applyNumberFormat="1" applyFont="1" applyFill="1" applyBorder="1" applyAlignment="1">
      <alignment horizontal="center" vertical="center"/>
    </xf>
    <xf numFmtId="0" fontId="22" fillId="5" borderId="2" xfId="0" applyFont="1" applyFill="1" applyBorder="1" applyAlignment="1">
      <alignment horizontal="center" vertical="center"/>
    </xf>
    <xf numFmtId="0" fontId="22" fillId="5" borderId="3" xfId="0" applyFont="1" applyFill="1" applyBorder="1" applyAlignment="1">
      <alignment horizontal="center" vertical="center"/>
    </xf>
    <xf numFmtId="164" fontId="8" fillId="5" borderId="2" xfId="0" applyNumberFormat="1" applyFont="1" applyFill="1" applyBorder="1" applyAlignment="1">
      <alignment horizontal="center" vertical="center" wrapText="1"/>
    </xf>
    <xf numFmtId="164" fontId="8" fillId="5" borderId="3" xfId="0" applyNumberFormat="1" applyFont="1" applyFill="1" applyBorder="1" applyAlignment="1">
      <alignment horizontal="center" vertical="center" wrapText="1"/>
    </xf>
    <xf numFmtId="164" fontId="13" fillId="5" borderId="2" xfId="0" applyNumberFormat="1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16" fillId="3" borderId="9" xfId="0" applyNumberFormat="1" applyFont="1" applyFill="1" applyBorder="1" applyAlignment="1">
      <alignment horizontal="center" vertical="center" wrapText="1"/>
    </xf>
    <xf numFmtId="0" fontId="6" fillId="3" borderId="14" xfId="0" applyNumberFormat="1" applyFont="1" applyFill="1" applyBorder="1" applyAlignment="1">
      <alignment horizontal="center" vertical="center" wrapText="1"/>
    </xf>
    <xf numFmtId="0" fontId="6" fillId="3" borderId="4" xfId="0" applyNumberFormat="1" applyFont="1" applyFill="1" applyBorder="1" applyAlignment="1">
      <alignment horizontal="center" vertical="center" wrapText="1"/>
    </xf>
    <xf numFmtId="165" fontId="12" fillId="0" borderId="0" xfId="0" applyNumberFormat="1" applyFont="1" applyAlignment="1">
      <alignment horizontal="center" vertical="center" wrapText="1"/>
    </xf>
    <xf numFmtId="165" fontId="23" fillId="5" borderId="1" xfId="0" applyNumberFormat="1" applyFont="1" applyFill="1" applyBorder="1" applyAlignment="1">
      <alignment horizontal="center" vertical="center"/>
    </xf>
    <xf numFmtId="10" fontId="13" fillId="5" borderId="9" xfId="0" applyNumberFormat="1" applyFont="1" applyFill="1" applyBorder="1" applyAlignment="1">
      <alignment horizontal="center" vertical="center" wrapText="1" shrinkToFit="1"/>
    </xf>
    <xf numFmtId="10" fontId="13" fillId="5" borderId="14" xfId="0" applyNumberFormat="1" applyFont="1" applyFill="1" applyBorder="1" applyAlignment="1">
      <alignment horizontal="center" vertical="center" wrapText="1" shrinkToFit="1"/>
    </xf>
    <xf numFmtId="10" fontId="13" fillId="5" borderId="4" xfId="0" applyNumberFormat="1" applyFont="1" applyFill="1" applyBorder="1" applyAlignment="1">
      <alignment horizontal="center" vertical="center" wrapText="1" shrinkToFit="1"/>
    </xf>
    <xf numFmtId="165" fontId="13" fillId="3" borderId="8" xfId="0" applyNumberFormat="1" applyFont="1" applyFill="1" applyBorder="1" applyAlignment="1">
      <alignment horizontal="center" vertical="center" wrapText="1" shrinkToFit="1"/>
    </xf>
    <xf numFmtId="164" fontId="13" fillId="0" borderId="3" xfId="0" applyNumberFormat="1" applyFont="1" applyFill="1" applyBorder="1" applyAlignment="1">
      <alignment horizontal="center" vertical="center"/>
    </xf>
    <xf numFmtId="164" fontId="13" fillId="5" borderId="2" xfId="0" applyNumberFormat="1" applyFont="1" applyFill="1" applyBorder="1" applyAlignment="1">
      <alignment horizontal="center" vertical="center" textRotation="90"/>
    </xf>
    <xf numFmtId="164" fontId="13" fillId="5" borderId="3" xfId="0" applyNumberFormat="1" applyFont="1" applyFill="1" applyBorder="1" applyAlignment="1">
      <alignment horizontal="center" vertical="center" textRotation="90"/>
    </xf>
    <xf numFmtId="164" fontId="8" fillId="3" borderId="1" xfId="0" applyNumberFormat="1" applyFont="1" applyFill="1" applyBorder="1" applyAlignment="1">
      <alignment horizontal="center" vertical="center"/>
    </xf>
    <xf numFmtId="165" fontId="23" fillId="5" borderId="5" xfId="0" applyNumberFormat="1" applyFont="1" applyFill="1" applyBorder="1" applyAlignment="1">
      <alignment horizontal="center" vertical="center"/>
    </xf>
    <xf numFmtId="164" fontId="13" fillId="3" borderId="2" xfId="0" applyNumberFormat="1" applyFont="1" applyFill="1" applyBorder="1" applyAlignment="1">
      <alignment horizontal="center" vertical="center" wrapText="1"/>
    </xf>
    <xf numFmtId="164" fontId="0" fillId="0" borderId="3" xfId="0" applyNumberFormat="1" applyFont="1" applyBorder="1" applyAlignment="1">
      <alignment horizontal="center" vertical="center"/>
    </xf>
    <xf numFmtId="164" fontId="0" fillId="0" borderId="5" xfId="0" applyNumberFormat="1" applyFont="1" applyBorder="1" applyAlignment="1">
      <alignment horizontal="center" vertical="center"/>
    </xf>
    <xf numFmtId="165" fontId="8" fillId="5" borderId="3" xfId="0" applyNumberFormat="1" applyFont="1" applyFill="1" applyBorder="1" applyAlignment="1">
      <alignment horizontal="center" vertical="center"/>
    </xf>
    <xf numFmtId="164" fontId="13" fillId="3" borderId="3" xfId="0" applyNumberFormat="1" applyFont="1" applyFill="1" applyBorder="1" applyAlignment="1">
      <alignment horizontal="center" vertical="center" wrapText="1"/>
    </xf>
    <xf numFmtId="165" fontId="13" fillId="3" borderId="0" xfId="0" applyNumberFormat="1" applyFont="1" applyFill="1" applyBorder="1" applyAlignment="1">
      <alignment horizontal="right" wrapText="1" shrinkToFit="1"/>
    </xf>
    <xf numFmtId="165" fontId="23" fillId="3" borderId="5" xfId="0" applyNumberFormat="1" applyFont="1" applyFill="1" applyBorder="1" applyAlignment="1">
      <alignment horizontal="center" vertical="center"/>
    </xf>
    <xf numFmtId="164" fontId="22" fillId="3" borderId="5" xfId="0" applyNumberFormat="1" applyFont="1" applyFill="1" applyBorder="1" applyAlignment="1">
      <alignment horizontal="center" vertical="center"/>
    </xf>
    <xf numFmtId="164" fontId="22" fillId="3" borderId="2" xfId="0" applyNumberFormat="1" applyFont="1" applyFill="1" applyBorder="1" applyAlignment="1">
      <alignment horizontal="center" vertical="center" wrapText="1"/>
    </xf>
    <xf numFmtId="164" fontId="22" fillId="3" borderId="5" xfId="0" applyNumberFormat="1" applyFont="1" applyFill="1" applyBorder="1" applyAlignment="1">
      <alignment horizontal="center" vertical="center" wrapText="1"/>
    </xf>
    <xf numFmtId="0" fontId="27" fillId="3" borderId="9" xfId="0" applyFont="1" applyFill="1" applyBorder="1" applyAlignment="1">
      <alignment horizontal="center" vertical="center"/>
    </xf>
    <xf numFmtId="0" fontId="27" fillId="3" borderId="14" xfId="0" applyFont="1" applyFill="1" applyBorder="1" applyAlignment="1">
      <alignment horizontal="center" vertical="center"/>
    </xf>
    <xf numFmtId="0" fontId="27" fillId="3" borderId="4" xfId="0" applyFont="1" applyFill="1" applyBorder="1" applyAlignment="1">
      <alignment horizontal="center" vertical="center"/>
    </xf>
    <xf numFmtId="0" fontId="20" fillId="5" borderId="6" xfId="0" applyFont="1" applyFill="1" applyBorder="1" applyAlignment="1">
      <alignment horizontal="left" vertical="center" wrapText="1"/>
    </xf>
    <xf numFmtId="0" fontId="20" fillId="5" borderId="8" xfId="0" applyFont="1" applyFill="1" applyBorder="1" applyAlignment="1">
      <alignment horizontal="left" vertical="center" wrapText="1"/>
    </xf>
    <xf numFmtId="0" fontId="20" fillId="5" borderId="15" xfId="0" applyFont="1" applyFill="1" applyBorder="1" applyAlignment="1">
      <alignment horizontal="left" vertical="center" wrapText="1"/>
    </xf>
    <xf numFmtId="0" fontId="20" fillId="5" borderId="7" xfId="0" applyFont="1" applyFill="1" applyBorder="1" applyAlignment="1">
      <alignment horizontal="left" vertical="center" wrapText="1"/>
    </xf>
    <xf numFmtId="0" fontId="20" fillId="5" borderId="0" xfId="0" applyFont="1" applyFill="1" applyBorder="1" applyAlignment="1">
      <alignment horizontal="left" vertical="center" wrapText="1"/>
    </xf>
    <xf numFmtId="0" fontId="20" fillId="5" borderId="12" xfId="0" applyFont="1" applyFill="1" applyBorder="1" applyAlignment="1">
      <alignment horizontal="left" vertical="center" wrapText="1"/>
    </xf>
    <xf numFmtId="0" fontId="20" fillId="5" borderId="10" xfId="0" applyFont="1" applyFill="1" applyBorder="1" applyAlignment="1">
      <alignment horizontal="left" vertical="center" wrapText="1"/>
    </xf>
    <xf numFmtId="0" fontId="20" fillId="5" borderId="11" xfId="0" applyFont="1" applyFill="1" applyBorder="1" applyAlignment="1">
      <alignment horizontal="left" vertical="center" wrapText="1"/>
    </xf>
    <xf numFmtId="0" fontId="20" fillId="5" borderId="13" xfId="0" applyFont="1" applyFill="1" applyBorder="1" applyAlignment="1">
      <alignment horizontal="left" vertical="center" wrapText="1"/>
    </xf>
    <xf numFmtId="164" fontId="8" fillId="3" borderId="5" xfId="0" applyNumberFormat="1" applyFont="1" applyFill="1" applyBorder="1" applyAlignment="1">
      <alignment horizontal="center" vertical="center"/>
    </xf>
    <xf numFmtId="0" fontId="20" fillId="5" borderId="9" xfId="0" applyFont="1" applyFill="1" applyBorder="1" applyAlignment="1">
      <alignment horizontal="left" vertical="center" wrapText="1"/>
    </xf>
    <xf numFmtId="0" fontId="20" fillId="5" borderId="14" xfId="0" applyFont="1" applyFill="1" applyBorder="1" applyAlignment="1">
      <alignment horizontal="left" vertical="center" wrapText="1"/>
    </xf>
    <xf numFmtId="0" fontId="20" fillId="5" borderId="4" xfId="0" applyFont="1" applyFill="1" applyBorder="1" applyAlignment="1">
      <alignment horizontal="left" vertical="center" wrapText="1"/>
    </xf>
    <xf numFmtId="165" fontId="32" fillId="3" borderId="0" xfId="0" applyNumberFormat="1" applyFont="1" applyFill="1" applyBorder="1" applyAlignment="1">
      <alignment horizontal="center" vertical="center" wrapText="1" shrinkToFit="1"/>
    </xf>
    <xf numFmtId="0" fontId="22" fillId="5" borderId="5" xfId="0" applyFont="1" applyFill="1" applyBorder="1" applyAlignment="1">
      <alignment horizontal="center" vertical="center"/>
    </xf>
    <xf numFmtId="0" fontId="22" fillId="5" borderId="2" xfId="0" applyFont="1" applyFill="1" applyBorder="1" applyAlignment="1">
      <alignment vertical="center"/>
    </xf>
    <xf numFmtId="0" fontId="22" fillId="5" borderId="5" xfId="0" applyFont="1" applyFill="1" applyBorder="1" applyAlignment="1">
      <alignment vertical="center"/>
    </xf>
    <xf numFmtId="0" fontId="20" fillId="5" borderId="2" xfId="0" applyFont="1" applyFill="1" applyBorder="1" applyAlignment="1">
      <alignment horizontal="center" vertical="center"/>
    </xf>
    <xf numFmtId="0" fontId="20" fillId="5" borderId="5" xfId="0" applyFont="1" applyFill="1" applyBorder="1" applyAlignment="1">
      <alignment horizontal="center" vertical="center"/>
    </xf>
    <xf numFmtId="164" fontId="20" fillId="3" borderId="2" xfId="0" applyNumberFormat="1" applyFont="1" applyFill="1" applyBorder="1" applyAlignment="1">
      <alignment horizontal="center" vertical="center"/>
    </xf>
    <xf numFmtId="164" fontId="20" fillId="3" borderId="3" xfId="0" applyNumberFormat="1" applyFont="1" applyFill="1" applyBorder="1" applyAlignment="1">
      <alignment horizontal="center" vertical="center"/>
    </xf>
    <xf numFmtId="164" fontId="22" fillId="5" borderId="5" xfId="0" applyNumberFormat="1" applyFont="1" applyFill="1" applyBorder="1" applyAlignment="1">
      <alignment horizontal="center" vertical="center"/>
    </xf>
    <xf numFmtId="165" fontId="16" fillId="5" borderId="1" xfId="0" applyNumberFormat="1" applyFont="1" applyFill="1" applyBorder="1" applyAlignment="1">
      <alignment horizontal="center" vertical="center"/>
    </xf>
    <xf numFmtId="165" fontId="13" fillId="5" borderId="1" xfId="0" applyNumberFormat="1" applyFont="1" applyFill="1" applyBorder="1" applyAlignment="1">
      <alignment horizontal="center" vertical="center"/>
    </xf>
    <xf numFmtId="164" fontId="13" fillId="0" borderId="1" xfId="0" applyNumberFormat="1" applyFont="1" applyFill="1" applyBorder="1" applyAlignment="1">
      <alignment horizontal="center" vertical="center"/>
    </xf>
    <xf numFmtId="164" fontId="13" fillId="5" borderId="3" xfId="0" applyNumberFormat="1" applyFont="1" applyFill="1" applyBorder="1" applyAlignment="1">
      <alignment horizontal="center" vertical="center"/>
    </xf>
    <xf numFmtId="165" fontId="16" fillId="3" borderId="2" xfId="0" applyNumberFormat="1" applyFont="1" applyFill="1" applyBorder="1" applyAlignment="1">
      <alignment horizontal="center" vertical="center"/>
    </xf>
    <xf numFmtId="165" fontId="16" fillId="3" borderId="3" xfId="0" applyNumberFormat="1" applyFont="1" applyFill="1" applyBorder="1" applyAlignment="1">
      <alignment horizontal="center" vertical="center"/>
    </xf>
    <xf numFmtId="164" fontId="31" fillId="0" borderId="3" xfId="0" applyNumberFormat="1" applyFont="1" applyFill="1" applyBorder="1" applyAlignment="1">
      <alignment horizontal="center" vertical="center"/>
    </xf>
    <xf numFmtId="0" fontId="31" fillId="0" borderId="3" xfId="0" applyFont="1" applyFill="1" applyBorder="1" applyAlignment="1">
      <alignment horizontal="center" vertical="center"/>
    </xf>
    <xf numFmtId="0" fontId="31" fillId="0" borderId="5" xfId="0" applyFont="1" applyFill="1" applyBorder="1" applyAlignment="1">
      <alignment horizontal="center" vertical="center"/>
    </xf>
    <xf numFmtId="164" fontId="0" fillId="0" borderId="12" xfId="0" applyNumberForma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164" fontId="24" fillId="5" borderId="9" xfId="0" applyNumberFormat="1" applyFont="1" applyFill="1" applyBorder="1" applyAlignment="1">
      <alignment horizontal="left" vertical="center" wrapText="1"/>
    </xf>
    <xf numFmtId="164" fontId="24" fillId="5" borderId="14" xfId="0" applyNumberFormat="1" applyFont="1" applyFill="1" applyBorder="1" applyAlignment="1">
      <alignment horizontal="left" vertical="center" wrapText="1"/>
    </xf>
    <xf numFmtId="164" fontId="24" fillId="5" borderId="4" xfId="0" applyNumberFormat="1" applyFont="1" applyFill="1" applyBorder="1" applyAlignment="1">
      <alignment horizontal="left" vertical="center" wrapText="1"/>
    </xf>
    <xf numFmtId="0" fontId="6" fillId="5" borderId="9" xfId="0" applyFont="1" applyFill="1" applyBorder="1" applyAlignment="1">
      <alignment vertical="center" wrapText="1" shrinkToFit="1"/>
    </xf>
    <xf numFmtId="0" fontId="6" fillId="5" borderId="14" xfId="0" applyFont="1" applyFill="1" applyBorder="1" applyAlignment="1">
      <alignment vertical="center" wrapText="1" shrinkToFit="1"/>
    </xf>
    <xf numFmtId="0" fontId="6" fillId="5" borderId="4" xfId="0" applyFont="1" applyFill="1" applyBorder="1" applyAlignment="1">
      <alignment vertical="center" wrapText="1" shrinkToFit="1"/>
    </xf>
    <xf numFmtId="0" fontId="22" fillId="5" borderId="3" xfId="0" applyFont="1" applyFill="1" applyBorder="1" applyAlignment="1">
      <alignment vertical="center"/>
    </xf>
    <xf numFmtId="164" fontId="13" fillId="0" borderId="0" xfId="0" applyNumberFormat="1" applyFont="1" applyAlignment="1">
      <alignment horizontal="center" vertical="center" wrapText="1"/>
    </xf>
    <xf numFmtId="165" fontId="12" fillId="0" borderId="0" xfId="0" applyNumberFormat="1" applyFont="1" applyAlignment="1">
      <alignment horizontal="center" wrapText="1" shrinkToFit="1"/>
    </xf>
    <xf numFmtId="165" fontId="16" fillId="3" borderId="0" xfId="0" applyNumberFormat="1" applyFont="1" applyFill="1" applyBorder="1" applyAlignment="1">
      <alignment horizontal="center" vertical="center" wrapText="1" shrinkToFit="1"/>
    </xf>
    <xf numFmtId="164" fontId="21" fillId="3" borderId="2" xfId="0" applyNumberFormat="1" applyFont="1" applyFill="1" applyBorder="1" applyAlignment="1">
      <alignment horizontal="center" vertical="center"/>
    </xf>
    <xf numFmtId="164" fontId="21" fillId="3" borderId="5" xfId="0" applyNumberFormat="1" applyFont="1" applyFill="1" applyBorder="1" applyAlignment="1">
      <alignment horizontal="center" vertical="center"/>
    </xf>
    <xf numFmtId="0" fontId="25" fillId="0" borderId="5" xfId="0" applyFont="1" applyBorder="1" applyAlignment="1">
      <alignment horizontal="center" vertical="center"/>
    </xf>
    <xf numFmtId="0" fontId="15" fillId="0" borderId="0" xfId="0" applyFont="1" applyAlignment="1">
      <alignment horizontal="center" wrapText="1" shrinkToFit="1"/>
    </xf>
    <xf numFmtId="164" fontId="13" fillId="5" borderId="2" xfId="0" applyNumberFormat="1" applyFont="1" applyFill="1" applyBorder="1" applyAlignment="1">
      <alignment horizontal="center" vertical="center" wrapText="1"/>
    </xf>
    <xf numFmtId="164" fontId="13" fillId="5" borderId="3" xfId="0" applyNumberFormat="1" applyFont="1" applyFill="1" applyBorder="1" applyAlignment="1">
      <alignment horizontal="center" vertical="center" wrapText="1"/>
    </xf>
    <xf numFmtId="164" fontId="9" fillId="5" borderId="2" xfId="0" applyNumberFormat="1" applyFont="1" applyFill="1" applyBorder="1" applyAlignment="1">
      <alignment horizontal="center" vertical="center"/>
    </xf>
    <xf numFmtId="164" fontId="9" fillId="5" borderId="5" xfId="0" applyNumberFormat="1" applyFont="1" applyFill="1" applyBorder="1" applyAlignment="1">
      <alignment horizontal="center" vertical="center"/>
    </xf>
    <xf numFmtId="0" fontId="4" fillId="5" borderId="0" xfId="0" applyFont="1" applyFill="1" applyAlignment="1">
      <alignment horizontal="center"/>
    </xf>
    <xf numFmtId="165" fontId="6" fillId="4" borderId="9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0" fillId="3" borderId="9" xfId="0" applyFont="1" applyFill="1" applyBorder="1" applyAlignment="1">
      <alignment horizontal="right" vertical="top" wrapText="1" shrinkToFit="1"/>
    </xf>
    <xf numFmtId="0" fontId="0" fillId="0" borderId="4" xfId="0" applyBorder="1" applyAlignment="1">
      <alignment vertical="top" wrapText="1"/>
    </xf>
    <xf numFmtId="164" fontId="8" fillId="5" borderId="13" xfId="0" applyNumberFormat="1" applyFont="1" applyFill="1" applyBorder="1" applyAlignment="1">
      <alignment horizontal="center" vertical="center"/>
    </xf>
    <xf numFmtId="164" fontId="11" fillId="0" borderId="4" xfId="0" applyNumberFormat="1" applyFont="1" applyBorder="1" applyAlignment="1">
      <alignment horizontal="center" vertical="center" wrapText="1"/>
    </xf>
    <xf numFmtId="0" fontId="0" fillId="0" borderId="8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0" xfId="0" applyAlignment="1">
      <alignment vertical="center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3" xfId="0" applyBorder="1" applyAlignment="1">
      <alignment vertical="center"/>
    </xf>
    <xf numFmtId="0" fontId="22" fillId="0" borderId="6" xfId="0" applyFont="1" applyFill="1" applyBorder="1" applyAlignment="1">
      <alignment horizontal="center" vertical="center"/>
    </xf>
    <xf numFmtId="0" fontId="0" fillId="0" borderId="7" xfId="0" applyBorder="1" applyAlignment="1">
      <alignment vertical="center"/>
    </xf>
    <xf numFmtId="0" fontId="0" fillId="0" borderId="10" xfId="0" applyBorder="1" applyAlignment="1">
      <alignment vertical="center"/>
    </xf>
    <xf numFmtId="165" fontId="5" fillId="0" borderId="0" xfId="0" applyNumberFormat="1" applyFont="1" applyAlignment="1">
      <alignment horizontal="right" vertical="top" wrapText="1" shrinkToFi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4"/>
  <sheetViews>
    <sheetView tabSelected="1" showRuler="0" view="pageBreakPreview" zoomScaleNormal="130" zoomScaleSheetLayoutView="100" zoomScalePageLayoutView="94" workbookViewId="0">
      <pane ySplit="7" topLeftCell="A71" activePane="bottomLeft" state="frozen"/>
      <selection pane="bottomLeft" activeCell="C90" sqref="C90"/>
    </sheetView>
  </sheetViews>
  <sheetFormatPr defaultRowHeight="14.25"/>
  <cols>
    <col min="1" max="1" width="3.875" style="7" customWidth="1"/>
    <col min="2" max="2" width="23" style="3" customWidth="1"/>
    <col min="3" max="3" width="22" style="3" customWidth="1"/>
    <col min="4" max="4" width="15.875" style="3" customWidth="1"/>
    <col min="5" max="5" width="13.75" style="10" customWidth="1"/>
    <col min="6" max="6" width="11.625" style="10" hidden="1" customWidth="1"/>
    <col min="7" max="7" width="16.625" style="4" customWidth="1"/>
    <col min="8" max="8" width="15.125" style="4" customWidth="1"/>
    <col min="9" max="9" width="12.625" style="4" customWidth="1"/>
    <col min="10" max="10" width="14.625" style="4" customWidth="1"/>
    <col min="11" max="11" width="12.875" style="4" customWidth="1"/>
    <col min="12" max="12" width="10.625" style="11" hidden="1" customWidth="1"/>
    <col min="13" max="13" width="13.375" style="4" customWidth="1"/>
  </cols>
  <sheetData>
    <row r="1" spans="1:17" ht="30" customHeight="1">
      <c r="G1" s="278" t="s">
        <v>112</v>
      </c>
      <c r="H1" s="278"/>
      <c r="I1" s="278"/>
      <c r="J1" s="278"/>
      <c r="K1" s="278"/>
      <c r="L1" s="278"/>
      <c r="M1" s="278"/>
    </row>
    <row r="2" spans="1:17" ht="11.25" customHeight="1">
      <c r="B2" s="257"/>
      <c r="C2" s="257"/>
      <c r="I2" s="4" t="s">
        <v>4</v>
      </c>
    </row>
    <row r="3" spans="1:17" hidden="1"/>
    <row r="4" spans="1:17" ht="19.5">
      <c r="A4" s="262" t="s">
        <v>50</v>
      </c>
      <c r="B4" s="262"/>
      <c r="C4" s="262"/>
      <c r="D4" s="262"/>
      <c r="E4" s="262"/>
      <c r="F4" s="262"/>
      <c r="G4" s="262"/>
      <c r="H4" s="262"/>
      <c r="I4" s="262"/>
      <c r="J4" s="262"/>
      <c r="K4" s="262"/>
      <c r="L4" s="51"/>
      <c r="M4" s="51"/>
    </row>
    <row r="5" spans="1:17" ht="10.5" customHeight="1">
      <c r="B5" s="2"/>
      <c r="C5" s="2"/>
      <c r="D5" s="2"/>
    </row>
    <row r="6" spans="1:17" s="1" customFormat="1" ht="96.75" customHeight="1">
      <c r="A6" s="13" t="s">
        <v>0</v>
      </c>
      <c r="B6" s="14" t="s">
        <v>17</v>
      </c>
      <c r="C6" s="14" t="s">
        <v>29</v>
      </c>
      <c r="D6" s="14" t="s">
        <v>1</v>
      </c>
      <c r="E6" s="15" t="s">
        <v>5</v>
      </c>
      <c r="F6" s="16" t="s">
        <v>7</v>
      </c>
      <c r="G6" s="17" t="s">
        <v>30</v>
      </c>
      <c r="H6" s="17" t="s">
        <v>41</v>
      </c>
      <c r="I6" s="17" t="s">
        <v>16</v>
      </c>
      <c r="J6" s="17" t="s">
        <v>22</v>
      </c>
      <c r="K6" s="17" t="s">
        <v>32</v>
      </c>
      <c r="L6" s="18" t="s">
        <v>8</v>
      </c>
      <c r="M6" s="17" t="s">
        <v>15</v>
      </c>
    </row>
    <row r="7" spans="1:17" s="8" customFormat="1" ht="12" customHeight="1">
      <c r="A7" s="19">
        <v>1</v>
      </c>
      <c r="B7" s="20">
        <v>2</v>
      </c>
      <c r="C7" s="20">
        <v>3</v>
      </c>
      <c r="D7" s="20">
        <v>4</v>
      </c>
      <c r="E7" s="21">
        <v>5</v>
      </c>
      <c r="F7" s="21">
        <v>5</v>
      </c>
      <c r="G7" s="22">
        <v>6</v>
      </c>
      <c r="H7" s="22">
        <v>7</v>
      </c>
      <c r="I7" s="22">
        <v>8</v>
      </c>
      <c r="J7" s="23">
        <v>9</v>
      </c>
      <c r="K7" s="23">
        <v>10</v>
      </c>
      <c r="L7" s="24">
        <v>12</v>
      </c>
      <c r="M7" s="23">
        <v>11</v>
      </c>
    </row>
    <row r="8" spans="1:17" s="8" customFormat="1" ht="14.25" customHeight="1">
      <c r="A8" s="19"/>
      <c r="B8" s="20"/>
      <c r="C8" s="20"/>
      <c r="D8" s="20"/>
      <c r="E8" s="25" t="s">
        <v>21</v>
      </c>
      <c r="F8" s="25"/>
      <c r="G8" s="263" t="s">
        <v>42</v>
      </c>
      <c r="H8" s="264"/>
      <c r="I8" s="26"/>
      <c r="J8" s="27"/>
      <c r="K8" s="27"/>
      <c r="L8" s="24"/>
      <c r="M8" s="27"/>
    </row>
    <row r="9" spans="1:17" s="8" customFormat="1" ht="19.5" customHeight="1">
      <c r="A9" s="19"/>
      <c r="B9" s="184" t="s">
        <v>18</v>
      </c>
      <c r="C9" s="185"/>
      <c r="D9" s="185"/>
      <c r="E9" s="185"/>
      <c r="F9" s="185"/>
      <c r="G9" s="185"/>
      <c r="H9" s="185"/>
      <c r="I9" s="185"/>
      <c r="J9" s="185"/>
      <c r="K9" s="185"/>
      <c r="L9" s="185"/>
      <c r="M9" s="186"/>
    </row>
    <row r="10" spans="1:17" s="1" customFormat="1" ht="42" customHeight="1">
      <c r="A10" s="178">
        <v>1</v>
      </c>
      <c r="B10" s="133" t="s">
        <v>38</v>
      </c>
      <c r="C10" s="134"/>
      <c r="D10" s="135"/>
      <c r="E10" s="124">
        <v>465345</v>
      </c>
      <c r="F10" s="52"/>
      <c r="G10" s="180">
        <v>0</v>
      </c>
      <c r="H10" s="124">
        <v>465345</v>
      </c>
      <c r="I10" s="148">
        <v>0</v>
      </c>
      <c r="J10" s="124">
        <v>0</v>
      </c>
      <c r="K10" s="143" t="s">
        <v>20</v>
      </c>
      <c r="L10" s="146"/>
      <c r="M10" s="144">
        <v>0</v>
      </c>
    </row>
    <row r="11" spans="1:17" s="1" customFormat="1" ht="31.5" customHeight="1">
      <c r="A11" s="179"/>
      <c r="B11" s="88" t="s">
        <v>73</v>
      </c>
      <c r="C11" s="89" t="s">
        <v>109</v>
      </c>
      <c r="D11" s="121" t="s">
        <v>110</v>
      </c>
      <c r="E11" s="150"/>
      <c r="F11" s="55"/>
      <c r="G11" s="181"/>
      <c r="H11" s="150"/>
      <c r="I11" s="149"/>
      <c r="J11" s="150"/>
      <c r="K11" s="151"/>
      <c r="L11" s="147"/>
      <c r="M11" s="153"/>
    </row>
    <row r="12" spans="1:17" s="1" customFormat="1" ht="33.75" customHeight="1">
      <c r="A12" s="179"/>
      <c r="B12" s="88" t="s">
        <v>74</v>
      </c>
      <c r="C12" s="89" t="s">
        <v>107</v>
      </c>
      <c r="D12" s="122"/>
      <c r="E12" s="150"/>
      <c r="F12" s="55"/>
      <c r="G12" s="181"/>
      <c r="H12" s="150"/>
      <c r="I12" s="149"/>
      <c r="J12" s="150"/>
      <c r="K12" s="151"/>
      <c r="L12" s="147"/>
      <c r="M12" s="153"/>
    </row>
    <row r="13" spans="1:17" s="1" customFormat="1" ht="34.5" customHeight="1">
      <c r="A13" s="179"/>
      <c r="B13" s="90" t="s">
        <v>75</v>
      </c>
      <c r="C13" s="89" t="s">
        <v>108</v>
      </c>
      <c r="D13" s="123"/>
      <c r="E13" s="172"/>
      <c r="F13" s="55"/>
      <c r="G13" s="181"/>
      <c r="H13" s="172"/>
      <c r="I13" s="126"/>
      <c r="J13" s="150"/>
      <c r="K13" s="151"/>
      <c r="L13" s="147"/>
      <c r="M13" s="153"/>
    </row>
    <row r="14" spans="1:17" s="1" customFormat="1" ht="20.25" customHeight="1">
      <c r="A14" s="178">
        <v>2</v>
      </c>
      <c r="B14" s="133" t="s">
        <v>9</v>
      </c>
      <c r="C14" s="134"/>
      <c r="D14" s="135"/>
      <c r="E14" s="124">
        <v>752400</v>
      </c>
      <c r="F14" s="28"/>
      <c r="G14" s="148">
        <v>564450</v>
      </c>
      <c r="H14" s="163" t="s">
        <v>20</v>
      </c>
      <c r="I14" s="148">
        <v>0</v>
      </c>
      <c r="J14" s="124">
        <v>0</v>
      </c>
      <c r="K14" s="143" t="s">
        <v>20</v>
      </c>
      <c r="L14" s="146" t="s">
        <v>6</v>
      </c>
      <c r="M14" s="144">
        <v>187950</v>
      </c>
      <c r="Q14" s="11"/>
    </row>
    <row r="15" spans="1:17" s="1" customFormat="1" ht="39.75" customHeight="1">
      <c r="A15" s="179"/>
      <c r="B15" s="69" t="s">
        <v>79</v>
      </c>
      <c r="C15" s="70" t="s">
        <v>85</v>
      </c>
      <c r="D15" s="68">
        <v>752400</v>
      </c>
      <c r="E15" s="183"/>
      <c r="F15" s="55"/>
      <c r="G15" s="160"/>
      <c r="H15" s="164"/>
      <c r="I15" s="125"/>
      <c r="J15" s="125"/>
      <c r="K15" s="151"/>
      <c r="L15" s="147"/>
      <c r="M15" s="153"/>
    </row>
    <row r="16" spans="1:17" s="1" customFormat="1" ht="36" customHeight="1">
      <c r="A16" s="170">
        <v>3</v>
      </c>
      <c r="B16" s="247" t="s">
        <v>51</v>
      </c>
      <c r="C16" s="248"/>
      <c r="D16" s="249"/>
      <c r="E16" s="176">
        <v>0</v>
      </c>
      <c r="F16" s="194"/>
      <c r="G16" s="182">
        <v>0</v>
      </c>
      <c r="H16" s="237" t="s">
        <v>20</v>
      </c>
      <c r="I16" s="182">
        <v>0</v>
      </c>
      <c r="J16" s="235">
        <v>0</v>
      </c>
      <c r="K16" s="233" t="s">
        <v>20</v>
      </c>
      <c r="L16" s="146" t="s">
        <v>6</v>
      </c>
      <c r="M16" s="154">
        <v>0</v>
      </c>
    </row>
    <row r="17" spans="1:13" s="1" customFormat="1" ht="16.5" customHeight="1">
      <c r="A17" s="170"/>
      <c r="B17" s="72" t="s">
        <v>6</v>
      </c>
      <c r="C17" s="72" t="s">
        <v>6</v>
      </c>
      <c r="D17" s="72">
        <v>0</v>
      </c>
      <c r="E17" s="177"/>
      <c r="F17" s="195"/>
      <c r="G17" s="126"/>
      <c r="H17" s="238"/>
      <c r="I17" s="236"/>
      <c r="J17" s="235"/>
      <c r="K17" s="234"/>
      <c r="L17" s="147"/>
      <c r="M17" s="154"/>
    </row>
    <row r="18" spans="1:13" s="1" customFormat="1" ht="48" customHeight="1">
      <c r="A18" s="178">
        <v>4</v>
      </c>
      <c r="B18" s="133" t="s">
        <v>83</v>
      </c>
      <c r="C18" s="134"/>
      <c r="D18" s="135"/>
      <c r="E18" s="176">
        <v>219105.82</v>
      </c>
      <c r="F18" s="194"/>
      <c r="G18" s="258">
        <v>147256.56</v>
      </c>
      <c r="H18" s="198">
        <v>71849.259999999995</v>
      </c>
      <c r="I18" s="182">
        <v>0</v>
      </c>
      <c r="J18" s="176">
        <v>0</v>
      </c>
      <c r="K18" s="30"/>
      <c r="L18" s="146" t="s">
        <v>6</v>
      </c>
      <c r="M18" s="198">
        <v>0</v>
      </c>
    </row>
    <row r="19" spans="1:13" s="1" customFormat="1" ht="87" customHeight="1">
      <c r="A19" s="179"/>
      <c r="B19" s="72" t="s">
        <v>10</v>
      </c>
      <c r="C19" s="72" t="s">
        <v>105</v>
      </c>
      <c r="D19" s="72">
        <v>79832.52</v>
      </c>
      <c r="E19" s="193"/>
      <c r="F19" s="195"/>
      <c r="G19" s="259"/>
      <c r="H19" s="199"/>
      <c r="I19" s="125"/>
      <c r="J19" s="125"/>
      <c r="K19" s="96">
        <v>0</v>
      </c>
      <c r="L19" s="147"/>
      <c r="M19" s="202"/>
    </row>
    <row r="20" spans="1:13" s="1" customFormat="1" ht="87" customHeight="1">
      <c r="A20" s="179"/>
      <c r="B20" s="72" t="s">
        <v>11</v>
      </c>
      <c r="C20" s="72" t="s">
        <v>84</v>
      </c>
      <c r="D20" s="72">
        <v>147256.56</v>
      </c>
      <c r="E20" s="193"/>
      <c r="F20" s="195"/>
      <c r="G20" s="259"/>
      <c r="H20" s="199"/>
      <c r="I20" s="125"/>
      <c r="J20" s="125"/>
      <c r="K20" s="50" t="s">
        <v>20</v>
      </c>
      <c r="L20" s="147"/>
      <c r="M20" s="202"/>
    </row>
    <row r="21" spans="1:13" s="1" customFormat="1" ht="37.5" customHeight="1">
      <c r="A21" s="179"/>
      <c r="B21" s="72" t="s">
        <v>12</v>
      </c>
      <c r="C21" s="72" t="s">
        <v>6</v>
      </c>
      <c r="D21" s="72">
        <v>0</v>
      </c>
      <c r="E21" s="177"/>
      <c r="F21" s="195"/>
      <c r="G21" s="259"/>
      <c r="H21" s="200"/>
      <c r="I21" s="126"/>
      <c r="J21" s="126"/>
      <c r="K21" s="50" t="s">
        <v>20</v>
      </c>
      <c r="L21" s="147"/>
      <c r="M21" s="202"/>
    </row>
    <row r="22" spans="1:13" s="1" customFormat="1" ht="24.75" customHeight="1">
      <c r="A22" s="99">
        <v>5</v>
      </c>
      <c r="B22" s="133" t="s">
        <v>31</v>
      </c>
      <c r="C22" s="134"/>
      <c r="D22" s="135"/>
      <c r="E22" s="124">
        <v>114586.64</v>
      </c>
      <c r="F22" s="28"/>
      <c r="G22" s="116">
        <v>60144</v>
      </c>
      <c r="H22" s="163" t="s">
        <v>20</v>
      </c>
      <c r="I22" s="148">
        <v>0</v>
      </c>
      <c r="J22" s="124">
        <v>0</v>
      </c>
      <c r="K22" s="145" t="s">
        <v>20</v>
      </c>
      <c r="L22" s="31"/>
      <c r="M22" s="117">
        <v>114586.64</v>
      </c>
    </row>
    <row r="23" spans="1:13" s="1" customFormat="1" ht="32.25" customHeight="1">
      <c r="A23" s="99" t="s">
        <v>86</v>
      </c>
      <c r="B23" s="127" t="s">
        <v>52</v>
      </c>
      <c r="C23" s="128"/>
      <c r="D23" s="80">
        <v>18000</v>
      </c>
      <c r="E23" s="125"/>
      <c r="F23" s="32"/>
      <c r="G23" s="115">
        <v>10000</v>
      </c>
      <c r="H23" s="160"/>
      <c r="I23" s="125"/>
      <c r="J23" s="125"/>
      <c r="K23" s="122"/>
      <c r="L23" s="54"/>
      <c r="M23" s="118">
        <v>8000</v>
      </c>
    </row>
    <row r="24" spans="1:13" s="1" customFormat="1" ht="20.25" customHeight="1">
      <c r="A24" s="99" t="s">
        <v>87</v>
      </c>
      <c r="B24" s="127" t="s">
        <v>53</v>
      </c>
      <c r="C24" s="128"/>
      <c r="D24" s="80">
        <v>15000</v>
      </c>
      <c r="E24" s="125"/>
      <c r="F24" s="32"/>
      <c r="G24" s="115">
        <v>10000</v>
      </c>
      <c r="H24" s="160"/>
      <c r="I24" s="125"/>
      <c r="J24" s="125"/>
      <c r="K24" s="122"/>
      <c r="L24" s="63"/>
      <c r="M24" s="118">
        <v>5000</v>
      </c>
    </row>
    <row r="25" spans="1:13" s="1" customFormat="1" ht="21" customHeight="1">
      <c r="A25" s="99" t="s">
        <v>88</v>
      </c>
      <c r="B25" s="127" t="s">
        <v>43</v>
      </c>
      <c r="C25" s="128"/>
      <c r="D25" s="80">
        <v>2700</v>
      </c>
      <c r="E25" s="125"/>
      <c r="F25" s="32"/>
      <c r="G25" s="115">
        <v>2700</v>
      </c>
      <c r="H25" s="160"/>
      <c r="I25" s="125"/>
      <c r="J25" s="125"/>
      <c r="K25" s="122"/>
      <c r="L25" s="63"/>
      <c r="M25" s="118">
        <v>0</v>
      </c>
    </row>
    <row r="26" spans="1:13" s="1" customFormat="1" ht="21.75" customHeight="1">
      <c r="A26" s="99" t="s">
        <v>89</v>
      </c>
      <c r="B26" s="127" t="s">
        <v>44</v>
      </c>
      <c r="C26" s="128"/>
      <c r="D26" s="80">
        <v>1800</v>
      </c>
      <c r="E26" s="125"/>
      <c r="F26" s="32"/>
      <c r="G26" s="115">
        <v>800</v>
      </c>
      <c r="H26" s="160"/>
      <c r="I26" s="125"/>
      <c r="J26" s="125"/>
      <c r="K26" s="122"/>
      <c r="L26" s="63"/>
      <c r="M26" s="118">
        <v>1000</v>
      </c>
    </row>
    <row r="27" spans="1:13" s="1" customFormat="1" ht="21.75" customHeight="1">
      <c r="A27" s="99" t="s">
        <v>90</v>
      </c>
      <c r="B27" s="127" t="s">
        <v>45</v>
      </c>
      <c r="C27" s="128"/>
      <c r="D27" s="80">
        <v>6000</v>
      </c>
      <c r="E27" s="125"/>
      <c r="F27" s="32"/>
      <c r="G27" s="115">
        <v>3000</v>
      </c>
      <c r="H27" s="160"/>
      <c r="I27" s="125"/>
      <c r="J27" s="125"/>
      <c r="K27" s="122"/>
      <c r="L27" s="54"/>
      <c r="M27" s="118">
        <v>3000</v>
      </c>
    </row>
    <row r="28" spans="1:13" s="1" customFormat="1" ht="21.75" customHeight="1">
      <c r="A28" s="99" t="s">
        <v>91</v>
      </c>
      <c r="B28" s="127" t="s">
        <v>54</v>
      </c>
      <c r="C28" s="128"/>
      <c r="D28" s="80">
        <v>12000</v>
      </c>
      <c r="E28" s="125"/>
      <c r="F28" s="32"/>
      <c r="G28" s="115">
        <v>9000</v>
      </c>
      <c r="H28" s="160"/>
      <c r="I28" s="125"/>
      <c r="J28" s="125"/>
      <c r="K28" s="122"/>
      <c r="L28" s="54"/>
      <c r="M28" s="118">
        <v>3000</v>
      </c>
    </row>
    <row r="29" spans="1:13" s="1" customFormat="1" ht="21.75" customHeight="1">
      <c r="A29" s="99" t="s">
        <v>92</v>
      </c>
      <c r="B29" s="127" t="s">
        <v>55</v>
      </c>
      <c r="C29" s="128"/>
      <c r="D29" s="80">
        <v>3100</v>
      </c>
      <c r="E29" s="125"/>
      <c r="F29" s="32"/>
      <c r="G29" s="115">
        <v>1000</v>
      </c>
      <c r="H29" s="160"/>
      <c r="I29" s="125"/>
      <c r="J29" s="125"/>
      <c r="K29" s="122"/>
      <c r="L29" s="63"/>
      <c r="M29" s="118">
        <v>2100</v>
      </c>
    </row>
    <row r="30" spans="1:13" s="1" customFormat="1" ht="21" customHeight="1">
      <c r="A30" s="99" t="s">
        <v>93</v>
      </c>
      <c r="B30" s="127" t="s">
        <v>56</v>
      </c>
      <c r="C30" s="128"/>
      <c r="D30" s="80">
        <v>1440</v>
      </c>
      <c r="E30" s="125"/>
      <c r="F30" s="32"/>
      <c r="G30" s="115">
        <v>720</v>
      </c>
      <c r="H30" s="160"/>
      <c r="I30" s="125"/>
      <c r="J30" s="125"/>
      <c r="K30" s="122"/>
      <c r="L30" s="54"/>
      <c r="M30" s="118">
        <v>720</v>
      </c>
    </row>
    <row r="31" spans="1:13" s="1" customFormat="1" ht="22.5" customHeight="1">
      <c r="A31" s="99" t="s">
        <v>94</v>
      </c>
      <c r="B31" s="127" t="s">
        <v>57</v>
      </c>
      <c r="C31" s="128"/>
      <c r="D31" s="80">
        <v>3600</v>
      </c>
      <c r="E31" s="125"/>
      <c r="F31" s="32"/>
      <c r="G31" s="115">
        <v>1800</v>
      </c>
      <c r="H31" s="160"/>
      <c r="I31" s="125"/>
      <c r="J31" s="125"/>
      <c r="K31" s="122"/>
      <c r="L31" s="54"/>
      <c r="M31" s="103">
        <v>1800</v>
      </c>
    </row>
    <row r="32" spans="1:13" s="1" customFormat="1" ht="36.75" customHeight="1">
      <c r="A32" s="99" t="s">
        <v>95</v>
      </c>
      <c r="B32" s="74" t="s">
        <v>46</v>
      </c>
      <c r="C32" s="79" t="s">
        <v>80</v>
      </c>
      <c r="D32" s="80">
        <v>400</v>
      </c>
      <c r="E32" s="125"/>
      <c r="F32" s="32"/>
      <c r="G32" s="115">
        <v>400</v>
      </c>
      <c r="H32" s="160"/>
      <c r="I32" s="125"/>
      <c r="J32" s="125"/>
      <c r="K32" s="122"/>
      <c r="L32" s="54"/>
      <c r="M32" s="118">
        <v>0</v>
      </c>
    </row>
    <row r="33" spans="1:16" s="1" customFormat="1" ht="24" customHeight="1">
      <c r="A33" s="99" t="s">
        <v>96</v>
      </c>
      <c r="B33" s="127" t="s">
        <v>58</v>
      </c>
      <c r="C33" s="128"/>
      <c r="D33" s="80">
        <v>9500</v>
      </c>
      <c r="E33" s="125"/>
      <c r="F33" s="32"/>
      <c r="G33" s="115">
        <v>6000</v>
      </c>
      <c r="H33" s="160"/>
      <c r="I33" s="125"/>
      <c r="J33" s="125"/>
      <c r="K33" s="122"/>
      <c r="L33" s="54"/>
      <c r="M33" s="118">
        <v>3500</v>
      </c>
    </row>
    <row r="34" spans="1:16" s="1" customFormat="1" ht="45" customHeight="1">
      <c r="A34" s="99" t="s">
        <v>97</v>
      </c>
      <c r="B34" s="265" t="s">
        <v>114</v>
      </c>
      <c r="C34" s="266"/>
      <c r="D34" s="80">
        <v>15490.64</v>
      </c>
      <c r="E34" s="125"/>
      <c r="F34" s="32"/>
      <c r="G34" s="115">
        <v>9022.64</v>
      </c>
      <c r="H34" s="160"/>
      <c r="I34" s="125"/>
      <c r="J34" s="125"/>
      <c r="K34" s="122"/>
      <c r="L34" s="54"/>
      <c r="M34" s="118">
        <v>6468</v>
      </c>
    </row>
    <row r="35" spans="1:16" s="1" customFormat="1" ht="23.25" customHeight="1">
      <c r="A35" s="99" t="s">
        <v>98</v>
      </c>
      <c r="B35" s="127" t="s">
        <v>59</v>
      </c>
      <c r="C35" s="128"/>
      <c r="D35" s="80">
        <v>21556</v>
      </c>
      <c r="E35" s="125"/>
      <c r="F35" s="32"/>
      <c r="G35" s="115">
        <v>0</v>
      </c>
      <c r="H35" s="160"/>
      <c r="I35" s="125"/>
      <c r="J35" s="125"/>
      <c r="K35" s="122"/>
      <c r="L35" s="54"/>
      <c r="M35" s="118">
        <v>21556</v>
      </c>
    </row>
    <row r="36" spans="1:16" s="1" customFormat="1" ht="23.25" customHeight="1">
      <c r="A36" s="99" t="s">
        <v>99</v>
      </c>
      <c r="B36" s="127" t="s">
        <v>60</v>
      </c>
      <c r="C36" s="128"/>
      <c r="D36" s="80">
        <v>3000</v>
      </c>
      <c r="E36" s="125"/>
      <c r="F36" s="32"/>
      <c r="G36" s="115">
        <v>0</v>
      </c>
      <c r="H36" s="160"/>
      <c r="I36" s="125"/>
      <c r="J36" s="125"/>
      <c r="K36" s="122"/>
      <c r="L36" s="54"/>
      <c r="M36" s="118">
        <v>3000</v>
      </c>
    </row>
    <row r="37" spans="1:16" s="1" customFormat="1" ht="24.75" customHeight="1">
      <c r="A37" s="99" t="s">
        <v>100</v>
      </c>
      <c r="B37" s="74" t="s">
        <v>61</v>
      </c>
      <c r="C37" s="101" t="s">
        <v>62</v>
      </c>
      <c r="D37" s="80">
        <v>500</v>
      </c>
      <c r="E37" s="125"/>
      <c r="F37" s="32"/>
      <c r="G37" s="115">
        <v>0</v>
      </c>
      <c r="H37" s="160"/>
      <c r="I37" s="125"/>
      <c r="J37" s="125"/>
      <c r="K37" s="122"/>
      <c r="L37" s="54"/>
      <c r="M37" s="118">
        <v>500</v>
      </c>
    </row>
    <row r="38" spans="1:16" s="1" customFormat="1" ht="44.25" customHeight="1">
      <c r="A38" s="53" t="s">
        <v>101</v>
      </c>
      <c r="B38" s="74" t="s">
        <v>63</v>
      </c>
      <c r="C38" s="101" t="s">
        <v>62</v>
      </c>
      <c r="D38" s="80">
        <v>500</v>
      </c>
      <c r="E38" s="126"/>
      <c r="F38" s="32"/>
      <c r="G38" s="98">
        <v>0</v>
      </c>
      <c r="H38" s="141"/>
      <c r="I38" s="126"/>
      <c r="J38" s="126"/>
      <c r="K38" s="123"/>
      <c r="L38" s="54"/>
      <c r="M38" s="103">
        <v>500</v>
      </c>
    </row>
    <row r="39" spans="1:16" s="1" customFormat="1" ht="27.75" customHeight="1">
      <c r="A39" s="99">
        <v>6</v>
      </c>
      <c r="B39" s="133" t="s">
        <v>13</v>
      </c>
      <c r="C39" s="134"/>
      <c r="D39" s="135"/>
      <c r="E39" s="124">
        <v>46356</v>
      </c>
      <c r="F39" s="77"/>
      <c r="G39" s="161">
        <v>32500</v>
      </c>
      <c r="H39" s="163" t="s">
        <v>20</v>
      </c>
      <c r="I39" s="148">
        <v>0</v>
      </c>
      <c r="J39" s="124">
        <v>0</v>
      </c>
      <c r="K39" s="143" t="s">
        <v>20</v>
      </c>
      <c r="L39" s="146" t="s">
        <v>6</v>
      </c>
      <c r="M39" s="144">
        <v>13856</v>
      </c>
    </row>
    <row r="40" spans="1:16" s="1" customFormat="1" ht="24" customHeight="1">
      <c r="A40" s="99" t="s">
        <v>86</v>
      </c>
      <c r="B40" s="119" t="s">
        <v>64</v>
      </c>
      <c r="C40" s="120"/>
      <c r="D40" s="129">
        <v>9800</v>
      </c>
      <c r="E40" s="239"/>
      <c r="F40" s="78"/>
      <c r="G40" s="242"/>
      <c r="H40" s="164"/>
      <c r="I40" s="125"/>
      <c r="J40" s="125"/>
      <c r="K40" s="201"/>
      <c r="L40" s="147"/>
      <c r="M40" s="153"/>
    </row>
    <row r="41" spans="1:16" s="1" customFormat="1" ht="24" customHeight="1">
      <c r="A41" s="99" t="s">
        <v>87</v>
      </c>
      <c r="B41" s="119" t="s">
        <v>65</v>
      </c>
      <c r="C41" s="120"/>
      <c r="D41" s="123"/>
      <c r="E41" s="240"/>
      <c r="F41" s="78"/>
      <c r="G41" s="243"/>
      <c r="H41" s="160"/>
      <c r="I41" s="160"/>
      <c r="J41" s="160"/>
      <c r="K41" s="160"/>
      <c r="L41" s="64"/>
      <c r="M41" s="160"/>
    </row>
    <row r="42" spans="1:16" s="1" customFormat="1" ht="36.75" customHeight="1">
      <c r="A42" s="99" t="s">
        <v>88</v>
      </c>
      <c r="B42" s="71" t="s">
        <v>66</v>
      </c>
      <c r="C42" s="72" t="s">
        <v>81</v>
      </c>
      <c r="D42" s="104">
        <v>24000</v>
      </c>
      <c r="E42" s="240"/>
      <c r="F42" s="78"/>
      <c r="G42" s="243"/>
      <c r="H42" s="160"/>
      <c r="I42" s="160"/>
      <c r="J42" s="160"/>
      <c r="K42" s="160"/>
      <c r="L42" s="64"/>
      <c r="M42" s="160"/>
    </row>
    <row r="43" spans="1:16" s="1" customFormat="1" ht="26.25" customHeight="1">
      <c r="A43" s="99" t="s">
        <v>89</v>
      </c>
      <c r="B43" s="71" t="s">
        <v>67</v>
      </c>
      <c r="C43" s="72" t="s">
        <v>68</v>
      </c>
      <c r="D43" s="104">
        <v>7800</v>
      </c>
      <c r="E43" s="240"/>
      <c r="F43" s="78"/>
      <c r="G43" s="243"/>
      <c r="H43" s="160"/>
      <c r="I43" s="160"/>
      <c r="J43" s="160"/>
      <c r="K43" s="160"/>
      <c r="L43" s="64"/>
      <c r="M43" s="160"/>
    </row>
    <row r="44" spans="1:16" s="1" customFormat="1" ht="53.25" customHeight="1">
      <c r="A44" s="59" t="s">
        <v>90</v>
      </c>
      <c r="B44" s="71" t="s">
        <v>69</v>
      </c>
      <c r="C44" s="72" t="s">
        <v>82</v>
      </c>
      <c r="D44" s="104">
        <v>8940</v>
      </c>
      <c r="E44" s="241"/>
      <c r="F44" s="78"/>
      <c r="G44" s="162"/>
      <c r="H44" s="141"/>
      <c r="I44" s="141"/>
      <c r="J44" s="141"/>
      <c r="K44" s="141"/>
      <c r="L44" s="64"/>
      <c r="M44" s="141"/>
    </row>
    <row r="45" spans="1:16" s="1" customFormat="1" ht="66.75" customHeight="1">
      <c r="A45" s="178">
        <v>7</v>
      </c>
      <c r="B45" s="247" t="s">
        <v>104</v>
      </c>
      <c r="C45" s="248"/>
      <c r="D45" s="249"/>
      <c r="E45" s="124">
        <v>2050</v>
      </c>
      <c r="F45" s="75"/>
      <c r="G45" s="161">
        <v>0</v>
      </c>
      <c r="H45" s="163" t="s">
        <v>20</v>
      </c>
      <c r="I45" s="148">
        <v>0</v>
      </c>
      <c r="J45" s="124">
        <v>0</v>
      </c>
      <c r="K45" s="143" t="s">
        <v>20</v>
      </c>
      <c r="L45" s="146" t="s">
        <v>6</v>
      </c>
      <c r="M45" s="144">
        <v>2050</v>
      </c>
      <c r="P45" s="12"/>
    </row>
    <row r="46" spans="1:16" s="1" customFormat="1" ht="21" customHeight="1">
      <c r="A46" s="225"/>
      <c r="B46" s="130" t="s">
        <v>115</v>
      </c>
      <c r="C46" s="268"/>
      <c r="D46" s="72">
        <v>2050</v>
      </c>
      <c r="E46" s="172"/>
      <c r="F46" s="76"/>
      <c r="G46" s="267"/>
      <c r="H46" s="204"/>
      <c r="I46" s="175"/>
      <c r="J46" s="172"/>
      <c r="K46" s="197"/>
      <c r="L46" s="147"/>
      <c r="M46" s="220"/>
    </row>
    <row r="47" spans="1:16" s="1" customFormat="1" ht="24" customHeight="1">
      <c r="A47" s="178">
        <v>8</v>
      </c>
      <c r="B47" s="244" t="s">
        <v>14</v>
      </c>
      <c r="C47" s="245"/>
      <c r="D47" s="246"/>
      <c r="E47" s="124">
        <v>7000</v>
      </c>
      <c r="F47" s="76"/>
      <c r="G47" s="148">
        <v>1000</v>
      </c>
      <c r="H47" s="163" t="s">
        <v>20</v>
      </c>
      <c r="I47" s="148">
        <v>0</v>
      </c>
      <c r="J47" s="124">
        <v>0</v>
      </c>
      <c r="K47" s="143" t="s">
        <v>20</v>
      </c>
      <c r="L47" s="33"/>
      <c r="M47" s="144">
        <v>6000</v>
      </c>
    </row>
    <row r="48" spans="1:16" s="1" customFormat="1" ht="29.25" customHeight="1">
      <c r="A48" s="179"/>
      <c r="B48" s="119" t="s">
        <v>70</v>
      </c>
      <c r="C48" s="131"/>
      <c r="D48" s="83">
        <v>7000</v>
      </c>
      <c r="E48" s="150"/>
      <c r="F48" s="76"/>
      <c r="G48" s="149"/>
      <c r="H48" s="164"/>
      <c r="I48" s="149"/>
      <c r="J48" s="150"/>
      <c r="K48" s="151"/>
      <c r="L48" s="33"/>
      <c r="M48" s="153"/>
    </row>
    <row r="49" spans="1:18" s="1" customFormat="1" ht="41.25" customHeight="1">
      <c r="A49" s="178">
        <v>9</v>
      </c>
      <c r="B49" s="133" t="s">
        <v>2</v>
      </c>
      <c r="C49" s="134"/>
      <c r="D49" s="135"/>
      <c r="E49" s="124">
        <v>57285.31</v>
      </c>
      <c r="F49" s="75"/>
      <c r="G49" s="148">
        <v>57285.31</v>
      </c>
      <c r="H49" s="163" t="s">
        <v>20</v>
      </c>
      <c r="I49" s="148">
        <v>0</v>
      </c>
      <c r="J49" s="124">
        <v>0</v>
      </c>
      <c r="K49" s="143" t="s">
        <v>20</v>
      </c>
      <c r="L49" s="34"/>
      <c r="M49" s="124">
        <v>0</v>
      </c>
    </row>
    <row r="50" spans="1:18" s="1" customFormat="1" ht="25.5" customHeight="1">
      <c r="A50" s="225"/>
      <c r="B50" s="127" t="s">
        <v>102</v>
      </c>
      <c r="C50" s="132"/>
      <c r="D50" s="83">
        <v>36266.559999999998</v>
      </c>
      <c r="E50" s="150"/>
      <c r="F50" s="75"/>
      <c r="G50" s="149"/>
      <c r="H50" s="164"/>
      <c r="I50" s="149"/>
      <c r="J50" s="150"/>
      <c r="K50" s="151"/>
      <c r="L50" s="34"/>
      <c r="M50" s="150"/>
    </row>
    <row r="51" spans="1:18" s="1" customFormat="1" ht="27.75" customHeight="1">
      <c r="A51" s="97"/>
      <c r="B51" s="127" t="s">
        <v>103</v>
      </c>
      <c r="C51" s="132"/>
      <c r="D51" s="105">
        <v>21018.75</v>
      </c>
      <c r="E51" s="165"/>
      <c r="F51" s="75"/>
      <c r="G51" s="141"/>
      <c r="H51" s="141"/>
      <c r="I51" s="141"/>
      <c r="J51" s="141"/>
      <c r="K51" s="141"/>
      <c r="L51" s="100"/>
      <c r="M51" s="141"/>
    </row>
    <row r="52" spans="1:18" s="1" customFormat="1" ht="42.75" customHeight="1">
      <c r="A52" s="178">
        <v>10</v>
      </c>
      <c r="B52" s="133" t="s">
        <v>39</v>
      </c>
      <c r="C52" s="134"/>
      <c r="D52" s="135"/>
      <c r="E52" s="124">
        <v>10811.29</v>
      </c>
      <c r="F52" s="95"/>
      <c r="G52" s="148">
        <v>10811.29</v>
      </c>
      <c r="H52" s="163" t="s">
        <v>20</v>
      </c>
      <c r="I52" s="148">
        <v>0</v>
      </c>
      <c r="J52" s="124">
        <v>0</v>
      </c>
      <c r="K52" s="143" t="s">
        <v>20</v>
      </c>
      <c r="L52" s="146"/>
      <c r="M52" s="144">
        <v>0</v>
      </c>
      <c r="R52" s="48"/>
    </row>
    <row r="53" spans="1:18" s="1" customFormat="1" ht="24.75" customHeight="1">
      <c r="A53" s="225"/>
      <c r="B53" s="136" t="s">
        <v>71</v>
      </c>
      <c r="C53" s="137"/>
      <c r="D53" s="82">
        <v>10811.29</v>
      </c>
      <c r="E53" s="172"/>
      <c r="F53" s="94"/>
      <c r="G53" s="175"/>
      <c r="H53" s="204"/>
      <c r="I53" s="141"/>
      <c r="J53" s="172"/>
      <c r="K53" s="197"/>
      <c r="L53" s="152"/>
      <c r="M53" s="220"/>
    </row>
    <row r="54" spans="1:18" s="1" customFormat="1" ht="52.5" customHeight="1">
      <c r="A54" s="178">
        <v>11</v>
      </c>
      <c r="B54" s="247" t="s">
        <v>47</v>
      </c>
      <c r="C54" s="248"/>
      <c r="D54" s="249"/>
      <c r="E54" s="124">
        <v>0</v>
      </c>
      <c r="F54" s="173"/>
      <c r="G54" s="148">
        <v>0</v>
      </c>
      <c r="H54" s="163" t="s">
        <v>20</v>
      </c>
      <c r="I54" s="148">
        <v>0</v>
      </c>
      <c r="J54" s="124">
        <v>0</v>
      </c>
      <c r="K54" s="143" t="s">
        <v>20</v>
      </c>
      <c r="L54" s="146"/>
      <c r="M54" s="144">
        <v>0</v>
      </c>
    </row>
    <row r="55" spans="1:18" s="1" customFormat="1" ht="21" customHeight="1">
      <c r="A55" s="225"/>
      <c r="B55" s="81" t="s">
        <v>6</v>
      </c>
      <c r="C55" s="81" t="s">
        <v>6</v>
      </c>
      <c r="D55" s="72">
        <v>0</v>
      </c>
      <c r="E55" s="172"/>
      <c r="F55" s="174"/>
      <c r="G55" s="175"/>
      <c r="H55" s="204"/>
      <c r="I55" s="141"/>
      <c r="J55" s="172"/>
      <c r="K55" s="197"/>
      <c r="L55" s="152"/>
      <c r="M55" s="220"/>
    </row>
    <row r="56" spans="1:18" s="1" customFormat="1" ht="42.75" customHeight="1">
      <c r="A56" s="170">
        <v>12</v>
      </c>
      <c r="B56" s="133" t="s">
        <v>28</v>
      </c>
      <c r="C56" s="134"/>
      <c r="D56" s="135"/>
      <c r="E56" s="124">
        <v>1754.2</v>
      </c>
      <c r="F56" s="173"/>
      <c r="G56" s="148">
        <v>1754.2</v>
      </c>
      <c r="H56" s="163" t="s">
        <v>20</v>
      </c>
      <c r="I56" s="148">
        <v>0</v>
      </c>
      <c r="J56" s="171">
        <v>0</v>
      </c>
      <c r="K56" s="188" t="s">
        <v>20</v>
      </c>
      <c r="L56" s="146"/>
      <c r="M56" s="196">
        <v>0</v>
      </c>
      <c r="O56" s="12"/>
    </row>
    <row r="57" spans="1:18" s="1" customFormat="1" ht="41.25" customHeight="1">
      <c r="A57" s="170"/>
      <c r="B57" s="119" t="s">
        <v>72</v>
      </c>
      <c r="C57" s="120"/>
      <c r="D57" s="72">
        <v>1754.2</v>
      </c>
      <c r="E57" s="172"/>
      <c r="F57" s="174"/>
      <c r="G57" s="175"/>
      <c r="H57" s="204"/>
      <c r="I57" s="175"/>
      <c r="J57" s="171"/>
      <c r="K57" s="188"/>
      <c r="L57" s="152"/>
      <c r="M57" s="196"/>
    </row>
    <row r="58" spans="1:18" s="1" customFormat="1" ht="41.25" customHeight="1">
      <c r="A58" s="275"/>
      <c r="B58" s="269"/>
      <c r="C58" s="269"/>
      <c r="D58" s="269"/>
      <c r="E58" s="269"/>
      <c r="F58" s="269"/>
      <c r="G58" s="269"/>
      <c r="H58" s="269"/>
      <c r="I58" s="269"/>
      <c r="J58" s="269"/>
      <c r="K58" s="269"/>
      <c r="L58" s="269"/>
      <c r="M58" s="270"/>
    </row>
    <row r="59" spans="1:18" s="1" customFormat="1" ht="0.75" customHeight="1">
      <c r="A59" s="276"/>
      <c r="B59" s="271"/>
      <c r="C59" s="271"/>
      <c r="D59" s="271"/>
      <c r="E59" s="271"/>
      <c r="F59" s="271"/>
      <c r="G59" s="271"/>
      <c r="H59" s="271"/>
      <c r="I59" s="271"/>
      <c r="J59" s="271"/>
      <c r="K59" s="271"/>
      <c r="L59" s="271"/>
      <c r="M59" s="272"/>
    </row>
    <row r="60" spans="1:18" s="1" customFormat="1" ht="49.5" customHeight="1">
      <c r="A60" s="277"/>
      <c r="B60" s="273"/>
      <c r="C60" s="273"/>
      <c r="D60" s="273"/>
      <c r="E60" s="273"/>
      <c r="F60" s="273"/>
      <c r="G60" s="273"/>
      <c r="H60" s="273"/>
      <c r="I60" s="273"/>
      <c r="J60" s="273"/>
      <c r="K60" s="273"/>
      <c r="L60" s="273"/>
      <c r="M60" s="274"/>
    </row>
    <row r="61" spans="1:18" s="1" customFormat="1" ht="24" customHeight="1">
      <c r="A61" s="208" t="s">
        <v>19</v>
      </c>
      <c r="B61" s="209"/>
      <c r="C61" s="209"/>
      <c r="D61" s="209"/>
      <c r="E61" s="209"/>
      <c r="F61" s="209"/>
      <c r="G61" s="209"/>
      <c r="H61" s="209"/>
      <c r="I61" s="209"/>
      <c r="J61" s="209"/>
      <c r="K61" s="209"/>
      <c r="L61" s="209"/>
      <c r="M61" s="210"/>
    </row>
    <row r="62" spans="1:18" s="1" customFormat="1" ht="17.25" customHeight="1">
      <c r="A62" s="226" t="s">
        <v>23</v>
      </c>
      <c r="B62" s="211" t="s">
        <v>48</v>
      </c>
      <c r="C62" s="212"/>
      <c r="D62" s="213"/>
      <c r="E62" s="138">
        <v>51705</v>
      </c>
      <c r="F62" s="47"/>
      <c r="G62" s="228" t="s">
        <v>20</v>
      </c>
      <c r="H62" s="230" t="s">
        <v>20</v>
      </c>
      <c r="I62" s="142">
        <v>0</v>
      </c>
      <c r="J62" s="155">
        <v>0</v>
      </c>
      <c r="K62" s="142">
        <v>51705</v>
      </c>
      <c r="L62" s="47"/>
      <c r="M62" s="158" t="s">
        <v>20</v>
      </c>
    </row>
    <row r="63" spans="1:18" s="1" customFormat="1" ht="17.25" customHeight="1">
      <c r="A63" s="250"/>
      <c r="B63" s="214"/>
      <c r="C63" s="215"/>
      <c r="D63" s="216"/>
      <c r="E63" s="157"/>
      <c r="F63" s="47"/>
      <c r="G63" s="179"/>
      <c r="H63" s="156"/>
      <c r="I63" s="157"/>
      <c r="J63" s="156"/>
      <c r="K63" s="157"/>
      <c r="L63" s="47"/>
      <c r="M63" s="159"/>
    </row>
    <row r="64" spans="1:18" s="1" customFormat="1" ht="28.5" customHeight="1">
      <c r="A64" s="250"/>
      <c r="B64" s="217"/>
      <c r="C64" s="218"/>
      <c r="D64" s="219"/>
      <c r="E64" s="157"/>
      <c r="F64" s="47"/>
      <c r="G64" s="179"/>
      <c r="H64" s="156"/>
      <c r="I64" s="157"/>
      <c r="J64" s="156"/>
      <c r="K64" s="157"/>
      <c r="L64" s="47"/>
      <c r="M64" s="159"/>
    </row>
    <row r="65" spans="1:13" s="1" customFormat="1" ht="33.75" customHeight="1">
      <c r="A65" s="250"/>
      <c r="B65" s="88" t="s">
        <v>73</v>
      </c>
      <c r="C65" s="89" t="s">
        <v>106</v>
      </c>
      <c r="D65" s="121" t="s">
        <v>111</v>
      </c>
      <c r="E65" s="157"/>
      <c r="F65" s="47"/>
      <c r="G65" s="179"/>
      <c r="H65" s="156"/>
      <c r="I65" s="157"/>
      <c r="J65" s="156"/>
      <c r="K65" s="157"/>
      <c r="L65" s="47"/>
      <c r="M65" s="160"/>
    </row>
    <row r="66" spans="1:13" s="1" customFormat="1" ht="33.75" customHeight="1">
      <c r="A66" s="56"/>
      <c r="B66" s="88" t="s">
        <v>74</v>
      </c>
      <c r="C66" s="89" t="s">
        <v>107</v>
      </c>
      <c r="D66" s="122"/>
      <c r="E66" s="125"/>
      <c r="F66" s="47"/>
      <c r="G66" s="160"/>
      <c r="H66" s="125"/>
      <c r="I66" s="125"/>
      <c r="J66" s="125"/>
      <c r="K66" s="125"/>
      <c r="L66" s="47"/>
      <c r="M66" s="160"/>
    </row>
    <row r="67" spans="1:13" s="1" customFormat="1" ht="33.75" customHeight="1">
      <c r="A67" s="66"/>
      <c r="B67" s="90" t="s">
        <v>75</v>
      </c>
      <c r="C67" s="89" t="s">
        <v>108</v>
      </c>
      <c r="D67" s="123"/>
      <c r="E67" s="141"/>
      <c r="F67" s="47"/>
      <c r="G67" s="141"/>
      <c r="H67" s="141"/>
      <c r="I67" s="141"/>
      <c r="J67" s="141"/>
      <c r="K67" s="141"/>
      <c r="L67" s="47"/>
      <c r="M67" s="141"/>
    </row>
    <row r="68" spans="1:13" s="1" customFormat="1" ht="40.5" customHeight="1">
      <c r="A68" s="226" t="s">
        <v>24</v>
      </c>
      <c r="B68" s="221" t="s">
        <v>76</v>
      </c>
      <c r="C68" s="222"/>
      <c r="D68" s="223"/>
      <c r="E68" s="142">
        <v>0</v>
      </c>
      <c r="F68" s="47"/>
      <c r="G68" s="228" t="s">
        <v>20</v>
      </c>
      <c r="H68" s="254">
        <v>0</v>
      </c>
      <c r="I68" s="142">
        <v>0</v>
      </c>
      <c r="J68" s="155">
        <v>0</v>
      </c>
      <c r="K68" s="142">
        <v>0</v>
      </c>
      <c r="L68" s="47"/>
      <c r="M68" s="158" t="s">
        <v>20</v>
      </c>
    </row>
    <row r="69" spans="1:13" s="1" customFormat="1" ht="18" customHeight="1">
      <c r="A69" s="227"/>
      <c r="B69" s="89" t="s">
        <v>6</v>
      </c>
      <c r="C69" s="89" t="s">
        <v>6</v>
      </c>
      <c r="D69" s="84">
        <v>0</v>
      </c>
      <c r="E69" s="232"/>
      <c r="F69" s="47"/>
      <c r="G69" s="225"/>
      <c r="H69" s="255"/>
      <c r="I69" s="126"/>
      <c r="J69" s="205"/>
      <c r="K69" s="126"/>
      <c r="L69" s="47"/>
      <c r="M69" s="256"/>
    </row>
    <row r="70" spans="1:13" s="1" customFormat="1" ht="44.25" customHeight="1">
      <c r="A70" s="226" t="s">
        <v>25</v>
      </c>
      <c r="B70" s="221" t="s">
        <v>77</v>
      </c>
      <c r="C70" s="222"/>
      <c r="D70" s="223"/>
      <c r="E70" s="260">
        <v>7983.26</v>
      </c>
      <c r="F70" s="47"/>
      <c r="G70" s="228" t="s">
        <v>20</v>
      </c>
      <c r="H70" s="230" t="s">
        <v>20</v>
      </c>
      <c r="I70" s="142">
        <v>0</v>
      </c>
      <c r="J70" s="206">
        <v>0</v>
      </c>
      <c r="K70" s="138">
        <v>7983.26</v>
      </c>
      <c r="L70" s="49"/>
      <c r="M70" s="140" t="s">
        <v>20</v>
      </c>
    </row>
    <row r="71" spans="1:13" s="1" customFormat="1" ht="72" customHeight="1">
      <c r="A71" s="227"/>
      <c r="B71" s="71" t="s">
        <v>49</v>
      </c>
      <c r="C71" s="72" t="s">
        <v>105</v>
      </c>
      <c r="D71" s="85">
        <v>79832.52</v>
      </c>
      <c r="E71" s="261"/>
      <c r="F71" s="47"/>
      <c r="G71" s="229"/>
      <c r="H71" s="231"/>
      <c r="I71" s="232"/>
      <c r="J71" s="207"/>
      <c r="K71" s="139"/>
      <c r="L71" s="47"/>
      <c r="M71" s="141"/>
    </row>
    <row r="72" spans="1:13" s="1" customFormat="1" ht="37.5" customHeight="1">
      <c r="A72" s="62" t="s">
        <v>26</v>
      </c>
      <c r="B72" s="221" t="s">
        <v>78</v>
      </c>
      <c r="C72" s="222"/>
      <c r="D72" s="223"/>
      <c r="E72" s="87">
        <v>949617.48</v>
      </c>
      <c r="F72" s="47"/>
      <c r="G72" s="58" t="s">
        <v>20</v>
      </c>
      <c r="H72" s="60" t="s">
        <v>20</v>
      </c>
      <c r="I72" s="86">
        <v>0</v>
      </c>
      <c r="J72" s="93">
        <v>0</v>
      </c>
      <c r="K72" s="87">
        <v>949617.48</v>
      </c>
      <c r="L72" s="47"/>
      <c r="M72" s="91" t="s">
        <v>20</v>
      </c>
    </row>
    <row r="73" spans="1:13" s="1" customFormat="1" ht="36.75" customHeight="1">
      <c r="A73" s="57" t="s">
        <v>27</v>
      </c>
      <c r="B73" s="133" t="s">
        <v>40</v>
      </c>
      <c r="C73" s="134"/>
      <c r="D73" s="135"/>
      <c r="E73" s="73">
        <v>14000</v>
      </c>
      <c r="F73" s="67" t="s">
        <v>6</v>
      </c>
      <c r="G73" s="102" t="s">
        <v>20</v>
      </c>
      <c r="H73" s="65" t="s">
        <v>20</v>
      </c>
      <c r="I73" s="73">
        <v>0</v>
      </c>
      <c r="J73" s="92">
        <v>0</v>
      </c>
      <c r="K73" s="29">
        <v>14000</v>
      </c>
      <c r="L73" s="63"/>
      <c r="M73" s="61" t="s">
        <v>20</v>
      </c>
    </row>
    <row r="74" spans="1:13" ht="17.25" customHeight="1">
      <c r="A74" s="167" t="s">
        <v>3</v>
      </c>
      <c r="B74" s="168"/>
      <c r="C74" s="168"/>
      <c r="D74" s="169"/>
      <c r="E74" s="110">
        <f>E10+E14+E16+E18+E22+E39+E45+E47+E49+E52+E54+E56+E62+E68+E70+E72+E73</f>
        <v>2700000</v>
      </c>
      <c r="F74" s="106"/>
      <c r="G74" s="107">
        <f>G10+G14+G16+G18+G23+G24+G25+G26+G27+G28+G29+G30+G31+G32+G33+G34+G35+G36+G37+G38+G39+G45+G47+G49+G52+G54+G56</f>
        <v>869500</v>
      </c>
      <c r="H74" s="109">
        <f>H10+H18</f>
        <v>537194.26</v>
      </c>
      <c r="I74" s="110">
        <v>0</v>
      </c>
      <c r="J74" s="111">
        <v>0</v>
      </c>
      <c r="K74" s="110">
        <f>K62+K68+K70+K72+K73</f>
        <v>1023305.74</v>
      </c>
      <c r="L74" s="108"/>
      <c r="M74" s="109">
        <f>M10+M14+M16+M18+M23+M24+M25+M26+M27+M28+M29+M30+M31+M32+M33+M34+M35+M36+M37+M38+M39+M45+M47+M49+M54+M56</f>
        <v>270000</v>
      </c>
    </row>
    <row r="75" spans="1:13" s="9" customFormat="1" ht="20.100000000000001" customHeight="1">
      <c r="A75" s="36"/>
      <c r="B75" s="36"/>
      <c r="C75" s="36"/>
      <c r="D75" s="36"/>
      <c r="E75" s="37">
        <v>1</v>
      </c>
      <c r="F75" s="38"/>
      <c r="G75" s="112">
        <f>G74/E74</f>
        <v>0.32203703703703701</v>
      </c>
      <c r="H75" s="37">
        <f>H74/E74</f>
        <v>0.19896083703703704</v>
      </c>
      <c r="I75" s="113">
        <f>I74/E74</f>
        <v>0</v>
      </c>
      <c r="J75" s="113">
        <f>J74/E74</f>
        <v>0</v>
      </c>
      <c r="K75" s="113">
        <f>K74/E74</f>
        <v>0.37900212592592591</v>
      </c>
      <c r="L75" s="114"/>
      <c r="M75" s="113">
        <f>M74/E74</f>
        <v>0.1</v>
      </c>
    </row>
    <row r="76" spans="1:13" s="9" customFormat="1" ht="21" customHeight="1">
      <c r="A76" s="36"/>
      <c r="B76" s="36"/>
      <c r="C76" s="36"/>
      <c r="D76" s="36"/>
      <c r="E76" s="39"/>
      <c r="F76" s="39"/>
      <c r="G76" s="189">
        <f>G75+H75</f>
        <v>0.52099787407407405</v>
      </c>
      <c r="H76" s="191"/>
      <c r="I76" s="189">
        <f>I75+J75+K75+M75</f>
        <v>0.47900212592592595</v>
      </c>
      <c r="J76" s="190"/>
      <c r="K76" s="190"/>
      <c r="L76" s="190"/>
      <c r="M76" s="191"/>
    </row>
    <row r="77" spans="1:13" s="9" customFormat="1" ht="15.75" customHeight="1">
      <c r="A77" s="36"/>
      <c r="B77" s="166" t="s">
        <v>113</v>
      </c>
      <c r="C77" s="166"/>
      <c r="D77" s="166"/>
      <c r="E77" s="39"/>
      <c r="F77" s="39"/>
      <c r="G77" s="192"/>
      <c r="H77" s="192"/>
      <c r="I77" s="40"/>
      <c r="J77" s="40"/>
      <c r="K77" s="40"/>
      <c r="L77" s="40"/>
      <c r="M77" s="40"/>
    </row>
    <row r="78" spans="1:13" s="9" customFormat="1" ht="15.75" customHeight="1">
      <c r="A78" s="36"/>
      <c r="B78" s="166"/>
      <c r="C78" s="166"/>
      <c r="D78" s="166"/>
      <c r="E78" s="39"/>
      <c r="F78" s="39"/>
      <c r="G78" s="253" t="s">
        <v>34</v>
      </c>
      <c r="H78" s="253"/>
      <c r="I78" s="253"/>
      <c r="J78" s="224" t="s">
        <v>35</v>
      </c>
      <c r="K78" s="224"/>
      <c r="L78" s="40"/>
      <c r="M78" s="40"/>
    </row>
    <row r="79" spans="1:13" s="9" customFormat="1">
      <c r="A79" s="36"/>
      <c r="B79" s="41"/>
      <c r="C79" s="41"/>
      <c r="D79" s="36"/>
      <c r="E79" s="39"/>
      <c r="F79" s="39"/>
      <c r="G79" s="203" t="s">
        <v>36</v>
      </c>
      <c r="H79" s="203"/>
      <c r="I79" s="203"/>
      <c r="J79" s="40"/>
      <c r="K79" s="40"/>
      <c r="L79" s="40"/>
      <c r="M79" s="40"/>
    </row>
    <row r="80" spans="1:13" s="9" customFormat="1">
      <c r="A80" s="36"/>
      <c r="B80" s="41"/>
      <c r="C80" s="41"/>
      <c r="D80" s="36"/>
      <c r="E80" s="39"/>
      <c r="F80" s="39"/>
      <c r="G80" s="203"/>
      <c r="H80" s="203"/>
      <c r="I80" s="203"/>
      <c r="J80" s="40"/>
      <c r="K80" s="40"/>
      <c r="L80" s="40"/>
      <c r="M80" s="40"/>
    </row>
    <row r="81" spans="1:13" s="9" customFormat="1" ht="20.25" customHeight="1">
      <c r="A81" s="36"/>
      <c r="B81" s="41"/>
      <c r="C81" s="41"/>
      <c r="D81" s="36"/>
      <c r="E81" s="39"/>
      <c r="F81" s="39"/>
      <c r="G81" s="203"/>
      <c r="H81" s="203"/>
      <c r="I81" s="203"/>
      <c r="J81" s="40"/>
      <c r="K81" s="40"/>
      <c r="L81" s="40"/>
      <c r="M81" s="40"/>
    </row>
    <row r="82" spans="1:13" ht="25.5" customHeight="1">
      <c r="A82" s="42"/>
      <c r="B82" s="251" t="s">
        <v>33</v>
      </c>
      <c r="C82" s="251"/>
      <c r="D82" s="43"/>
      <c r="E82" s="44"/>
      <c r="F82" s="44"/>
      <c r="G82" s="203"/>
      <c r="H82" s="203"/>
      <c r="I82" s="203"/>
      <c r="J82" s="252" t="s">
        <v>37</v>
      </c>
      <c r="K82" s="252"/>
      <c r="L82" s="35"/>
      <c r="M82" s="45"/>
    </row>
    <row r="83" spans="1:13">
      <c r="A83" s="42"/>
      <c r="B83" s="46"/>
      <c r="C83" s="46"/>
      <c r="D83" s="43"/>
      <c r="E83" s="44"/>
      <c r="F83" s="44"/>
      <c r="G83" s="187"/>
      <c r="H83" s="187"/>
      <c r="I83" s="45"/>
      <c r="J83" s="45"/>
      <c r="K83" s="45"/>
      <c r="L83" s="35"/>
      <c r="M83" s="45"/>
    </row>
    <row r="84" spans="1:13">
      <c r="B84" s="6"/>
      <c r="C84" s="6"/>
      <c r="G84" s="5"/>
    </row>
  </sheetData>
  <mergeCells count="187">
    <mergeCell ref="B35:C35"/>
    <mergeCell ref="B36:C36"/>
    <mergeCell ref="A58:M60"/>
    <mergeCell ref="G1:M1"/>
    <mergeCell ref="B82:C82"/>
    <mergeCell ref="J82:K82"/>
    <mergeCell ref="G78:I78"/>
    <mergeCell ref="G68:G69"/>
    <mergeCell ref="H68:H69"/>
    <mergeCell ref="M68:M69"/>
    <mergeCell ref="B70:D70"/>
    <mergeCell ref="J39:J44"/>
    <mergeCell ref="B2:C2"/>
    <mergeCell ref="B10:D10"/>
    <mergeCell ref="B14:D14"/>
    <mergeCell ref="B16:D16"/>
    <mergeCell ref="L14:L15"/>
    <mergeCell ref="L16:L17"/>
    <mergeCell ref="G18:G21"/>
    <mergeCell ref="E68:E69"/>
    <mergeCell ref="E70:E71"/>
    <mergeCell ref="A4:K4"/>
    <mergeCell ref="A18:A21"/>
    <mergeCell ref="G8:H8"/>
    <mergeCell ref="A14:A15"/>
    <mergeCell ref="F16:F17"/>
    <mergeCell ref="A68:A69"/>
    <mergeCell ref="H22:H38"/>
    <mergeCell ref="E39:E44"/>
    <mergeCell ref="G39:G44"/>
    <mergeCell ref="H39:H44"/>
    <mergeCell ref="I39:I44"/>
    <mergeCell ref="B39:D39"/>
    <mergeCell ref="B52:D52"/>
    <mergeCell ref="B47:D47"/>
    <mergeCell ref="B45:D45"/>
    <mergeCell ref="B54:D54"/>
    <mergeCell ref="A49:A50"/>
    <mergeCell ref="A45:A46"/>
    <mergeCell ref="A62:A65"/>
    <mergeCell ref="A54:A55"/>
    <mergeCell ref="G52:G53"/>
    <mergeCell ref="E62:E67"/>
    <mergeCell ref="G62:G67"/>
    <mergeCell ref="H62:H67"/>
    <mergeCell ref="I62:I67"/>
    <mergeCell ref="G54:G55"/>
    <mergeCell ref="I54:I55"/>
    <mergeCell ref="I52:I53"/>
    <mergeCell ref="E45:E46"/>
    <mergeCell ref="A16:A17"/>
    <mergeCell ref="J10:J13"/>
    <mergeCell ref="K16:K17"/>
    <mergeCell ref="H14:H15"/>
    <mergeCell ref="I14:I15"/>
    <mergeCell ref="J14:J15"/>
    <mergeCell ref="J16:J17"/>
    <mergeCell ref="I16:I17"/>
    <mergeCell ref="K10:K13"/>
    <mergeCell ref="K14:K15"/>
    <mergeCell ref="I10:I13"/>
    <mergeCell ref="H10:H13"/>
    <mergeCell ref="H16:H17"/>
    <mergeCell ref="G79:I82"/>
    <mergeCell ref="F56:F57"/>
    <mergeCell ref="G76:H76"/>
    <mergeCell ref="G56:G57"/>
    <mergeCell ref="H56:H57"/>
    <mergeCell ref="J47:J48"/>
    <mergeCell ref="J68:J69"/>
    <mergeCell ref="J70:J71"/>
    <mergeCell ref="A61:M61"/>
    <mergeCell ref="B62:D64"/>
    <mergeCell ref="H52:H53"/>
    <mergeCell ref="H54:H55"/>
    <mergeCell ref="B49:D49"/>
    <mergeCell ref="M52:M53"/>
    <mergeCell ref="M54:M55"/>
    <mergeCell ref="B68:D68"/>
    <mergeCell ref="J78:K78"/>
    <mergeCell ref="A47:A48"/>
    <mergeCell ref="A52:A53"/>
    <mergeCell ref="A70:A71"/>
    <mergeCell ref="B72:D72"/>
    <mergeCell ref="G70:G71"/>
    <mergeCell ref="H70:H71"/>
    <mergeCell ref="I70:I71"/>
    <mergeCell ref="G83:H83"/>
    <mergeCell ref="K56:K57"/>
    <mergeCell ref="E52:E53"/>
    <mergeCell ref="I76:M76"/>
    <mergeCell ref="G77:H77"/>
    <mergeCell ref="E18:E21"/>
    <mergeCell ref="F18:F21"/>
    <mergeCell ref="L18:L21"/>
    <mergeCell ref="E47:E48"/>
    <mergeCell ref="L45:L46"/>
    <mergeCell ref="L39:L40"/>
    <mergeCell ref="L52:L53"/>
    <mergeCell ref="M56:M57"/>
    <mergeCell ref="K52:K53"/>
    <mergeCell ref="K54:K55"/>
    <mergeCell ref="H18:H21"/>
    <mergeCell ref="I18:I21"/>
    <mergeCell ref="J18:J21"/>
    <mergeCell ref="K39:K44"/>
    <mergeCell ref="M18:M21"/>
    <mergeCell ref="K47:K48"/>
    <mergeCell ref="M47:M48"/>
    <mergeCell ref="M39:M44"/>
    <mergeCell ref="L56:L57"/>
    <mergeCell ref="B77:D78"/>
    <mergeCell ref="A74:D74"/>
    <mergeCell ref="B56:D56"/>
    <mergeCell ref="A56:A57"/>
    <mergeCell ref="B73:D73"/>
    <mergeCell ref="J56:J57"/>
    <mergeCell ref="E56:E57"/>
    <mergeCell ref="E54:E55"/>
    <mergeCell ref="F54:F55"/>
    <mergeCell ref="G47:G48"/>
    <mergeCell ref="J54:J55"/>
    <mergeCell ref="J52:J53"/>
    <mergeCell ref="I56:I57"/>
    <mergeCell ref="E16:E17"/>
    <mergeCell ref="E10:E13"/>
    <mergeCell ref="A10:A13"/>
    <mergeCell ref="G10:G13"/>
    <mergeCell ref="I47:I48"/>
    <mergeCell ref="G16:G17"/>
    <mergeCell ref="E14:E15"/>
    <mergeCell ref="G14:G15"/>
    <mergeCell ref="B9:M9"/>
    <mergeCell ref="B22:D22"/>
    <mergeCell ref="G45:G46"/>
    <mergeCell ref="H45:H46"/>
    <mergeCell ref="I45:I46"/>
    <mergeCell ref="J45:J46"/>
    <mergeCell ref="J22:J38"/>
    <mergeCell ref="I22:I38"/>
    <mergeCell ref="H47:H48"/>
    <mergeCell ref="E49:E51"/>
    <mergeCell ref="G49:G51"/>
    <mergeCell ref="H49:H51"/>
    <mergeCell ref="K70:K71"/>
    <mergeCell ref="M70:M71"/>
    <mergeCell ref="I68:I69"/>
    <mergeCell ref="K68:K69"/>
    <mergeCell ref="K45:K46"/>
    <mergeCell ref="M45:M46"/>
    <mergeCell ref="K22:K38"/>
    <mergeCell ref="L10:L13"/>
    <mergeCell ref="I49:I51"/>
    <mergeCell ref="J49:J51"/>
    <mergeCell ref="K49:K51"/>
    <mergeCell ref="M49:M51"/>
    <mergeCell ref="L54:L55"/>
    <mergeCell ref="M10:M13"/>
    <mergeCell ref="M14:M15"/>
    <mergeCell ref="M16:M17"/>
    <mergeCell ref="J62:J67"/>
    <mergeCell ref="K62:K67"/>
    <mergeCell ref="M62:M67"/>
    <mergeCell ref="B57:C57"/>
    <mergeCell ref="D11:D13"/>
    <mergeCell ref="D65:D67"/>
    <mergeCell ref="E22:E38"/>
    <mergeCell ref="B30:C30"/>
    <mergeCell ref="B31:C31"/>
    <mergeCell ref="D40:D41"/>
    <mergeCell ref="B40:C40"/>
    <mergeCell ref="B41:C41"/>
    <mergeCell ref="B46:C46"/>
    <mergeCell ref="B48:C48"/>
    <mergeCell ref="B50:C50"/>
    <mergeCell ref="B51:C51"/>
    <mergeCell ref="B23:C23"/>
    <mergeCell ref="B24:C24"/>
    <mergeCell ref="B25:C25"/>
    <mergeCell ref="B26:C26"/>
    <mergeCell ref="B27:C27"/>
    <mergeCell ref="B28:C28"/>
    <mergeCell ref="B29:C29"/>
    <mergeCell ref="B18:D18"/>
    <mergeCell ref="B53:C53"/>
    <mergeCell ref="B33:C33"/>
    <mergeCell ref="B34:C34"/>
  </mergeCells>
  <phoneticPr fontId="2" type="noConversion"/>
  <printOptions horizontalCentered="1"/>
  <pageMargins left="0" right="0" top="0" bottom="0" header="0" footer="0"/>
  <pageSetup paperSize="9" scale="8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Zakresy nazwane</vt:lpstr>
      </vt:variant>
      <vt:variant>
        <vt:i4>2</vt:i4>
      </vt:variant>
    </vt:vector>
  </HeadingPairs>
  <TitlesOfParts>
    <vt:vector size="7" baseType="lpstr">
      <vt:lpstr>Arkusz1</vt:lpstr>
      <vt:lpstr>Arkusz2</vt:lpstr>
      <vt:lpstr>Arkusz3</vt:lpstr>
      <vt:lpstr>Arkusz4</vt:lpstr>
      <vt:lpstr>Arkusz5</vt:lpstr>
      <vt:lpstr>Arkusz1!Obszar_wydruku</vt:lpstr>
      <vt:lpstr>Arkusz1!Tytuły_wydruku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laptop6</dc:creator>
  <cp:lastModifiedBy> Województwa Zachodniopomorskiego</cp:lastModifiedBy>
  <cp:lastPrinted>2013-11-25T09:01:55Z</cp:lastPrinted>
  <dcterms:created xsi:type="dcterms:W3CDTF">2008-10-17T08:29:08Z</dcterms:created>
  <dcterms:modified xsi:type="dcterms:W3CDTF">2013-11-25T09:03:50Z</dcterms:modified>
</cp:coreProperties>
</file>