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40" windowHeight="8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20" i="1"/>
  <c r="G20"/>
  <c r="E20"/>
  <c r="F19"/>
  <c r="D6"/>
  <c r="F6"/>
  <c r="F20"/>
  <c r="G16"/>
  <c r="F8"/>
  <c r="F7"/>
  <c r="F10"/>
  <c r="F11"/>
  <c r="F13"/>
  <c r="F14"/>
  <c r="F15"/>
  <c r="F5"/>
  <c r="D14"/>
  <c r="D11"/>
  <c r="D17"/>
  <c r="D12"/>
  <c r="D9"/>
  <c r="D4"/>
</calcChain>
</file>

<file path=xl/sharedStrings.xml><?xml version="1.0" encoding="utf-8"?>
<sst xmlns="http://schemas.openxmlformats.org/spreadsheetml/2006/main" count="37" uniqueCount="35">
  <si>
    <t>Lp.</t>
  </si>
  <si>
    <t>Wyszczególnienie</t>
  </si>
  <si>
    <t>Kwota</t>
  </si>
  <si>
    <t>1.</t>
  </si>
  <si>
    <t>Nocleg, w tym:</t>
  </si>
  <si>
    <t>4/5.11 Szczecin:</t>
  </si>
  <si>
    <t xml:space="preserve">7 os. (delegaci) x 350 zł </t>
  </si>
  <si>
    <t>5/6.11 Kołobrzeg:</t>
  </si>
  <si>
    <t>6/7.11 Szczecin:</t>
  </si>
  <si>
    <t>2.</t>
  </si>
  <si>
    <t>Wynajęcie sali na potrzeby prezentacji potencjału gospodarczego regionu, Szczecin</t>
  </si>
  <si>
    <t>3.</t>
  </si>
  <si>
    <t>Obiad, w tym:</t>
  </si>
  <si>
    <t>5.11 Goleniów</t>
  </si>
  <si>
    <t>9 os. (7 delegatów + 2 przedstawicieli UMWZ) x 100 zł</t>
  </si>
  <si>
    <t>6.11 Kołobrzeg</t>
  </si>
  <si>
    <t>4.</t>
  </si>
  <si>
    <t>Kolacja, w tym:</t>
  </si>
  <si>
    <t>4.11 powitalna, Szczecin</t>
  </si>
  <si>
    <t>5.11 Kołobrzeg</t>
  </si>
  <si>
    <t>5.</t>
  </si>
  <si>
    <t>Wynajęcie sali na potrzeby prezentacji potencjału turystycznego WZ, Kołobrzeg</t>
  </si>
  <si>
    <t>6.</t>
  </si>
  <si>
    <t>Upominek w formie grafiki dla Gubernatora Obwodu Mikołajowskiego</t>
  </si>
  <si>
    <t>7.</t>
  </si>
  <si>
    <t>Diety, w tym:</t>
  </si>
  <si>
    <t>5/6.11 Kołobrzeg</t>
  </si>
  <si>
    <r>
      <t>Koszt ogółem:</t>
    </r>
    <r>
      <rPr>
        <b/>
        <sz val="12"/>
        <color indexed="8"/>
        <rFont val="Myriad Pro"/>
        <family val="2"/>
      </rPr>
      <t xml:space="preserve">    </t>
    </r>
  </si>
  <si>
    <t>12 os. (7 delegatów+ 5 przedstawicieli UMWZ) x 120 zł</t>
  </si>
  <si>
    <t>9 os. (7 delegatów + 2 przedstawicieli UMWZ) x 120 zł</t>
  </si>
  <si>
    <t xml:space="preserve">10 osób (7 delegatów+ 3 przedstawicieli UMWZ) x 200 zł </t>
  </si>
  <si>
    <t>Kalkulacja kosztów przyjęcia delegacji z Obwodu Mikołajowskiego (Ukraina) 
oraz przeprowadzenia prezentacji regionu</t>
  </si>
  <si>
    <r>
      <t>3 przedstawicieli UMWZ                                                                            3 x (1</t>
    </r>
    <r>
      <rPr>
        <sz val="9"/>
        <color indexed="8"/>
        <rFont val="Calibri"/>
        <family val="2"/>
        <charset val="238"/>
      </rPr>
      <t>½</t>
    </r>
    <r>
      <rPr>
        <sz val="9"/>
        <color indexed="8"/>
        <rFont val="Myriad Pro"/>
        <family val="2"/>
      </rPr>
      <t xml:space="preserve"> diety minus 05.11.2013r. 50% obiad, 25% kolacja; 06.11.2013r. 25% śniadanie, 50% obiad)                                                                                                   </t>
    </r>
  </si>
  <si>
    <t>8.</t>
  </si>
  <si>
    <t>Bus</t>
  </si>
</sst>
</file>

<file path=xl/styles.xml><?xml version="1.0" encoding="utf-8"?>
<styleSheet xmlns="http://schemas.openxmlformats.org/spreadsheetml/2006/main">
  <numFmts count="1">
    <numFmt numFmtId="8" formatCode="#,##0.00\ &quot;zł&quot;;[Red]\-#,##0.00\ &quot;zł&quot;"/>
  </numFmts>
  <fonts count="10">
    <font>
      <sz val="11"/>
      <color theme="1"/>
      <name val="Calibri"/>
      <family val="2"/>
      <charset val="238"/>
      <scheme val="minor"/>
    </font>
    <font>
      <b/>
      <i/>
      <sz val="12"/>
      <color indexed="8"/>
      <name val="Myriad Pro"/>
      <family val="2"/>
    </font>
    <font>
      <sz val="12"/>
      <color indexed="8"/>
      <name val="Myriad Pro"/>
      <family val="2"/>
    </font>
    <font>
      <sz val="9"/>
      <color indexed="8"/>
      <name val="Myriad Pro"/>
      <family val="2"/>
    </font>
    <font>
      <sz val="9"/>
      <color indexed="8"/>
      <name val="Calibri"/>
      <family val="2"/>
      <charset val="238"/>
    </font>
    <font>
      <b/>
      <sz val="12"/>
      <color indexed="8"/>
      <name val="Myriad Pro"/>
      <family val="2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i/>
      <sz val="9"/>
      <color indexed="8"/>
      <name val="Myriad Pro"/>
      <family val="2"/>
    </font>
    <font>
      <b/>
      <sz val="12"/>
      <color indexed="8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right" vertical="center" wrapText="1"/>
    </xf>
    <xf numFmtId="8" fontId="1" fillId="2" borderId="1" xfId="0" applyNumberFormat="1" applyFont="1" applyFill="1" applyBorder="1" applyAlignment="1">
      <alignment horizontal="right" vertical="center"/>
    </xf>
    <xf numFmtId="8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8" fontId="6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workbookViewId="0">
      <selection activeCell="F24" sqref="F24"/>
    </sheetView>
  </sheetViews>
  <sheetFormatPr defaultRowHeight="15"/>
  <cols>
    <col min="1" max="1" width="4.5703125" bestFit="1" customWidth="1"/>
    <col min="2" max="2" width="17.85546875" customWidth="1"/>
    <col min="3" max="3" width="43.5703125" customWidth="1"/>
    <col min="4" max="4" width="13.85546875" customWidth="1"/>
    <col min="5" max="5" width="9.5703125" customWidth="1"/>
    <col min="6" max="6" width="21.7109375" customWidth="1"/>
    <col min="7" max="7" width="16.140625" customWidth="1"/>
  </cols>
  <sheetData>
    <row r="1" spans="1:7" ht="33.6" customHeight="1">
      <c r="A1" s="16" t="s">
        <v>31</v>
      </c>
      <c r="B1" s="17"/>
      <c r="C1" s="17"/>
      <c r="D1" s="17"/>
      <c r="E1" s="17"/>
      <c r="F1" s="17"/>
      <c r="G1" s="17"/>
    </row>
    <row r="2" spans="1:7" ht="26.1" customHeight="1"/>
    <row r="3" spans="1:7" ht="30">
      <c r="A3" s="2" t="s">
        <v>0</v>
      </c>
      <c r="B3" s="18" t="s">
        <v>1</v>
      </c>
      <c r="C3" s="18"/>
      <c r="D3" s="2" t="s">
        <v>2</v>
      </c>
      <c r="E3" s="11">
        <v>4410</v>
      </c>
      <c r="F3" s="11">
        <v>4300</v>
      </c>
      <c r="G3" s="11">
        <v>4210</v>
      </c>
    </row>
    <row r="4" spans="1:7">
      <c r="A4" s="10" t="s">
        <v>3</v>
      </c>
      <c r="B4" s="3" t="s">
        <v>4</v>
      </c>
      <c r="C4" s="3"/>
      <c r="D4" s="4">
        <f>SUM(D5:D7)</f>
        <v>6900</v>
      </c>
      <c r="E4" s="12"/>
      <c r="F4" s="12"/>
      <c r="G4" s="12"/>
    </row>
    <row r="5" spans="1:7">
      <c r="A5" s="10"/>
      <c r="B5" s="5" t="s">
        <v>5</v>
      </c>
      <c r="C5" s="6" t="s">
        <v>6</v>
      </c>
      <c r="D5" s="7">
        <v>2450</v>
      </c>
      <c r="E5" s="9"/>
      <c r="F5" s="9">
        <f>D5-E5</f>
        <v>2450</v>
      </c>
      <c r="G5" s="9"/>
    </row>
    <row r="6" spans="1:7" ht="24">
      <c r="A6" s="10"/>
      <c r="B6" s="5" t="s">
        <v>7</v>
      </c>
      <c r="C6" s="6" t="s">
        <v>30</v>
      </c>
      <c r="D6" s="7">
        <f>10*200</f>
        <v>2000</v>
      </c>
      <c r="E6" s="9">
        <v>600</v>
      </c>
      <c r="F6" s="9">
        <f t="shared" ref="F6:F15" si="0">D6-E6</f>
        <v>1400</v>
      </c>
      <c r="G6" s="9"/>
    </row>
    <row r="7" spans="1:7">
      <c r="A7" s="10"/>
      <c r="B7" s="5" t="s">
        <v>8</v>
      </c>
      <c r="C7" s="6" t="s">
        <v>6</v>
      </c>
      <c r="D7" s="7">
        <v>2450</v>
      </c>
      <c r="E7" s="9"/>
      <c r="F7" s="9">
        <f t="shared" si="0"/>
        <v>2450</v>
      </c>
      <c r="G7" s="9"/>
    </row>
    <row r="8" spans="1:7" ht="31.5" customHeight="1">
      <c r="A8" s="10" t="s">
        <v>9</v>
      </c>
      <c r="B8" s="14" t="s">
        <v>10</v>
      </c>
      <c r="C8" s="14"/>
      <c r="D8" s="4">
        <v>1200</v>
      </c>
      <c r="E8" s="12"/>
      <c r="F8" s="9">
        <f t="shared" si="0"/>
        <v>1200</v>
      </c>
      <c r="G8" s="9"/>
    </row>
    <row r="9" spans="1:7">
      <c r="A9" s="10" t="s">
        <v>11</v>
      </c>
      <c r="B9" s="3" t="s">
        <v>12</v>
      </c>
      <c r="C9" s="3"/>
      <c r="D9" s="4">
        <f>SUM(D10:D11)</f>
        <v>1980</v>
      </c>
      <c r="E9" s="12"/>
      <c r="F9" s="9"/>
      <c r="G9" s="9"/>
    </row>
    <row r="10" spans="1:7" ht="24">
      <c r="A10" s="10"/>
      <c r="B10" s="5" t="s">
        <v>13</v>
      </c>
      <c r="C10" s="6" t="s">
        <v>14</v>
      </c>
      <c r="D10" s="7">
        <v>900</v>
      </c>
      <c r="E10" s="12"/>
      <c r="F10" s="9">
        <f t="shared" si="0"/>
        <v>900</v>
      </c>
      <c r="G10" s="9"/>
    </row>
    <row r="11" spans="1:7" ht="24">
      <c r="A11" s="10"/>
      <c r="B11" s="5" t="s">
        <v>15</v>
      </c>
      <c r="C11" s="6" t="s">
        <v>29</v>
      </c>
      <c r="D11" s="7">
        <f>9*120</f>
        <v>1080</v>
      </c>
      <c r="E11" s="12"/>
      <c r="F11" s="9">
        <f t="shared" si="0"/>
        <v>1080</v>
      </c>
      <c r="G11" s="9"/>
    </row>
    <row r="12" spans="1:7">
      <c r="A12" s="10" t="s">
        <v>16</v>
      </c>
      <c r="B12" s="3" t="s">
        <v>17</v>
      </c>
      <c r="C12" s="3"/>
      <c r="D12" s="4">
        <f>SUM(D13:D14)</f>
        <v>2520</v>
      </c>
      <c r="E12" s="12"/>
      <c r="F12" s="9"/>
      <c r="G12" s="9"/>
    </row>
    <row r="13" spans="1:7" ht="24">
      <c r="A13" s="10"/>
      <c r="B13" s="5" t="s">
        <v>18</v>
      </c>
      <c r="C13" s="6" t="s">
        <v>28</v>
      </c>
      <c r="D13" s="7">
        <v>1440</v>
      </c>
      <c r="E13" s="12"/>
      <c r="F13" s="9">
        <f t="shared" si="0"/>
        <v>1440</v>
      </c>
      <c r="G13" s="9"/>
    </row>
    <row r="14" spans="1:7" ht="24">
      <c r="A14" s="10"/>
      <c r="B14" s="5" t="s">
        <v>19</v>
      </c>
      <c r="C14" s="6" t="s">
        <v>29</v>
      </c>
      <c r="D14" s="7">
        <f>9*120</f>
        <v>1080</v>
      </c>
      <c r="E14" s="12"/>
      <c r="F14" s="9">
        <f t="shared" si="0"/>
        <v>1080</v>
      </c>
      <c r="G14" s="9"/>
    </row>
    <row r="15" spans="1:7" ht="32.450000000000003" customHeight="1">
      <c r="A15" s="10" t="s">
        <v>20</v>
      </c>
      <c r="B15" s="14" t="s">
        <v>21</v>
      </c>
      <c r="C15" s="14"/>
      <c r="D15" s="4">
        <v>1600</v>
      </c>
      <c r="E15" s="12"/>
      <c r="F15" s="9">
        <f t="shared" si="0"/>
        <v>1600</v>
      </c>
      <c r="G15" s="9"/>
    </row>
    <row r="16" spans="1:7">
      <c r="A16" s="10" t="s">
        <v>22</v>
      </c>
      <c r="B16" s="14" t="s">
        <v>23</v>
      </c>
      <c r="C16" s="14"/>
      <c r="D16" s="4">
        <v>1200</v>
      </c>
      <c r="E16" s="12"/>
      <c r="F16" s="9"/>
      <c r="G16" s="9">
        <f>D16-E16-F16</f>
        <v>1200</v>
      </c>
    </row>
    <row r="17" spans="1:7">
      <c r="A17" s="10" t="s">
        <v>24</v>
      </c>
      <c r="B17" s="14" t="s">
        <v>25</v>
      </c>
      <c r="C17" s="14"/>
      <c r="D17" s="4">
        <f>D18</f>
        <v>33.75</v>
      </c>
      <c r="E17" s="12"/>
      <c r="F17" s="9"/>
      <c r="G17" s="9"/>
    </row>
    <row r="18" spans="1:7" ht="38.1" customHeight="1">
      <c r="A18" s="10"/>
      <c r="B18" s="5" t="s">
        <v>26</v>
      </c>
      <c r="C18" s="6" t="s">
        <v>32</v>
      </c>
      <c r="D18" s="7">
        <v>33.75</v>
      </c>
      <c r="E18" s="9">
        <v>33.75</v>
      </c>
      <c r="F18" s="9"/>
      <c r="G18" s="9"/>
    </row>
    <row r="19" spans="1:7">
      <c r="A19" s="10" t="s">
        <v>33</v>
      </c>
      <c r="B19" s="14" t="s">
        <v>34</v>
      </c>
      <c r="C19" s="14"/>
      <c r="D19" s="4">
        <v>1000</v>
      </c>
      <c r="E19" s="12"/>
      <c r="F19" s="9">
        <f>D19</f>
        <v>1000</v>
      </c>
      <c r="G19" s="9"/>
    </row>
    <row r="20" spans="1:7" ht="15.75">
      <c r="A20" s="15" t="s">
        <v>27</v>
      </c>
      <c r="B20" s="15"/>
      <c r="C20" s="15"/>
      <c r="D20" s="8">
        <f>D4+D8+D9+D12+D15+D16+D17+D19</f>
        <v>16433.75</v>
      </c>
      <c r="E20" s="13">
        <f>SUM(E5:E19)</f>
        <v>633.75</v>
      </c>
      <c r="F20" s="13">
        <f>SUM(F5:F19)</f>
        <v>14600</v>
      </c>
      <c r="G20" s="13">
        <f>SUM(G5:G19)</f>
        <v>1200</v>
      </c>
    </row>
    <row r="22" spans="1:7">
      <c r="F22" s="1"/>
      <c r="G22" s="1"/>
    </row>
    <row r="23" spans="1:7">
      <c r="F23" s="1"/>
    </row>
  </sheetData>
  <mergeCells count="8">
    <mergeCell ref="B17:C17"/>
    <mergeCell ref="A20:C20"/>
    <mergeCell ref="B19:C19"/>
    <mergeCell ref="A1:G1"/>
    <mergeCell ref="B3:C3"/>
    <mergeCell ref="B8:C8"/>
    <mergeCell ref="B15:C15"/>
    <mergeCell ref="B16:C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pjedruszczak</cp:lastModifiedBy>
  <cp:lastPrinted>2013-10-25T10:09:32Z</cp:lastPrinted>
  <dcterms:created xsi:type="dcterms:W3CDTF">2013-10-25T08:26:07Z</dcterms:created>
  <dcterms:modified xsi:type="dcterms:W3CDTF">2013-11-06T09:53:39Z</dcterms:modified>
</cp:coreProperties>
</file>