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80" yWindow="2460" windowWidth="15480" windowHeight="9960" tabRatio="835" activeTab="1"/>
  </bookViews>
  <sheets>
    <sheet name="9.2.2016 TYP 3" sheetId="1" r:id="rId1"/>
    <sheet name="9.2.2016 TYP 4" sheetId="3" r:id="rId2"/>
  </sheets>
  <definedNames>
    <definedName name="_xlnm._FilterDatabase" localSheetId="0" hidden="1">'9.2.2016 TYP 3'!$A$9:$J$9</definedName>
    <definedName name="_xlnm._FilterDatabase" localSheetId="1" hidden="1">'9.2.2016 TYP 4'!$A$9:$K$14</definedName>
    <definedName name="_xlnm.Print_Area" localSheetId="0">'9.2.2016 TYP 3'!$A$1:$J$16</definedName>
    <definedName name="_xlnm.Print_Area" localSheetId="1">'9.2.2016 TYP 4'!$A$1:$J$13</definedName>
    <definedName name="Z_2C83BB2C_534A_4180_876F_3463D632406C_.wvu.Cols" localSheetId="0" hidden="1">'9.2.2016 TYP 3'!#REF!</definedName>
    <definedName name="Z_2C83BB2C_534A_4180_876F_3463D632406C_.wvu.FilterData" localSheetId="0" hidden="1">'9.2.2016 TYP 3'!$A$9:$D$12</definedName>
    <definedName name="Z_2C83BB2C_534A_4180_876F_3463D632406C_.wvu.PrintArea" localSheetId="0" hidden="1">'9.2.2016 TYP 3'!$A$9:$D$9</definedName>
  </definedNames>
  <calcPr calcId="145621"/>
  <customWorkbookViews>
    <customWorkbookView name="jkaczmarczyk - Widok osobisty" guid="{2C83BB2C-534A-4180-876F-3463D632406C}" mergeInterval="0" personalView="1" maximized="1" windowWidth="1920" windowHeight="865" tabRatio="835" activeSheetId="1"/>
  </customWorkbookViews>
</workbook>
</file>

<file path=xl/calcChain.xml><?xml version="1.0" encoding="utf-8"?>
<calcChain xmlns="http://schemas.openxmlformats.org/spreadsheetml/2006/main">
  <c r="H17" i="1" l="1"/>
  <c r="I17" i="1"/>
  <c r="G17" i="1"/>
  <c r="I14" i="3"/>
  <c r="H14" i="3"/>
  <c r="G14" i="3"/>
</calcChain>
</file>

<file path=xl/sharedStrings.xml><?xml version="1.0" encoding="utf-8"?>
<sst xmlns="http://schemas.openxmlformats.org/spreadsheetml/2006/main" count="66" uniqueCount="52">
  <si>
    <t>Numer wniosku o dofinansowanie</t>
  </si>
  <si>
    <t>Wnioskodawca</t>
  </si>
  <si>
    <t>Tytuł projektu</t>
  </si>
  <si>
    <t>Lp.</t>
  </si>
  <si>
    <t xml:space="preserve"> </t>
  </si>
  <si>
    <t>Wynik oceny 
[punkty]</t>
  </si>
  <si>
    <t>Wynik oceny 
[%]</t>
  </si>
  <si>
    <t xml:space="preserve"> Całkowita wartość projektu 
[zł]</t>
  </si>
  <si>
    <t>Całkowita kwota wydatków 
kwalifikowalnych
[zł]</t>
  </si>
  <si>
    <t>Dofinansowanie
[zł]</t>
  </si>
  <si>
    <t>Dofinansowanie
[%]</t>
  </si>
  <si>
    <t xml:space="preserve">KONKURS: RPZP.09.02.00-IZ.00-32-001/16 </t>
  </si>
  <si>
    <t>Oś Priorytetowa 9 Infrastruktura publiczna</t>
  </si>
  <si>
    <t>Działanie 9.2 Infrastruktura społeczna</t>
  </si>
  <si>
    <t>RPZP.09.02.00-32-0001/16</t>
  </si>
  <si>
    <t>RPZP.09.02.00-32-0002/16</t>
  </si>
  <si>
    <t>RPZP.09.02.00-32-0003/16</t>
  </si>
  <si>
    <t>RPZP.09.02.00-32-0004/16</t>
  </si>
  <si>
    <t>RPZP.09.02.00-32-0005/16</t>
  </si>
  <si>
    <t>RPZP.09.02.00-32-0007/16</t>
  </si>
  <si>
    <t>RPZP.09.02.00-32-0008/16</t>
  </si>
  <si>
    <t>RPZP.09.02.00-32-0009/16</t>
  </si>
  <si>
    <t>RPZP.09.02.00-32-0010/16</t>
  </si>
  <si>
    <t>RPZP.09.02.00-32-0012/16</t>
  </si>
  <si>
    <t>RPZP.09.02.00-32-0014/16</t>
  </si>
  <si>
    <t>Polskie Stowarzyszenie na Rzecz Osób z Upośledzeniem Umysłowym, Koło w Szczecinie</t>
  </si>
  <si>
    <t>Przebudowa i modernizacja Międzygminnego Zakładu Aktywizacji Zawodowej w Dobrej - modernizacja i rozbudowa Wydziału Pralnia</t>
  </si>
  <si>
    <t>Fundacja im. Stanislawa Karłowskiego</t>
  </si>
  <si>
    <t>Zwiększenie dostępności usług społecznych na terenie Powiatu Szczecineckiego poprzez stworzenie Zakładu Aktywności Zawodowej w Juchowie</t>
  </si>
  <si>
    <t>Fundacja Rozwoju Zawodowego Hydroma</t>
  </si>
  <si>
    <t>Remont wraz ze zmianą sposobu użytkowania części pomieszczeń dawnego budynku produkcyjnego na regionalne Centrum Integracji Społecznej</t>
  </si>
  <si>
    <t>Fundacja Dzieło Świętego Jakuba</t>
  </si>
  <si>
    <t>Utworzenie Centrum Integracji Społecznej w Korytowie</t>
  </si>
  <si>
    <t>Polskie Stowarzyszenie na Rzecz Osób z Upośledzeniem Umysłowym Koło w Gryficach</t>
  </si>
  <si>
    <t>Gmina Choszczno</t>
  </si>
  <si>
    <t>Budowa Zakładu Aktywności Zawodowej „Szansa” w miejscowości Choszczno</t>
  </si>
  <si>
    <t>Krajowe Zrzeszenie Ludowe Zespoły Sportowe</t>
  </si>
  <si>
    <t>Modernizacja obiektu Centralnego Ośrodka Szkolenia Ludowe Zespoły Sportowe w Mielnie celem przygotowania infrastruktury społecznej pod Centrum Integracji Społecznej</t>
  </si>
  <si>
    <t>Powiat Gryfiński</t>
  </si>
  <si>
    <t>Przebudowa i zmiana sposobu użytkowania budynku przy ulicy Łużyckiej 91 w Gryfinie na Zakład Aktywności Zawodowej</t>
  </si>
  <si>
    <t>Gmina Goleniów</t>
  </si>
  <si>
    <t>Budowa i wyposażenie Zakładu Aktywności Zawodowej w Goleniowskim Parku Przemysłowym</t>
  </si>
  <si>
    <t>Powiat Wałecki</t>
  </si>
  <si>
    <t>Przebudowa, rozbudowa, adaptacja oraz wyposażenie kompleksu budynków położonych przy ul. Wroniej 38 w Wałczu wraz z zagospodarowaniem terenu z przeznaczeniem na Zakład Aktywności Zawodowej</t>
  </si>
  <si>
    <t>Polskie Stowarzyszenie na Rzecz Osób z Upośledzeniem Umysłowym Koło w  Kamieniu Pomorskim</t>
  </si>
  <si>
    <t>TYP</t>
  </si>
  <si>
    <t>Załącznik nr 1a do uchwały nr …../17    Zarządu Województwa Zachodniopomorskiego z dnia  …… stycznia 2017 r.</t>
  </si>
  <si>
    <t>Załącznik nr 1b do uchwały nr …../17    Zarządu Województwa Zachodniopomorskiego z dnia  …… stycznia 2017 r.</t>
  </si>
  <si>
    <t>LISTA PROJEKTÓW, KTÓRE SPEŁNIŁY KRYTERIA WYBORU I UZYSKAŁY WYMAGANĄ LICZBĘ PUNKTÓW - PROJEKTY TYPU 3</t>
  </si>
  <si>
    <t>LISTA PROJEKTÓW, KTÓRE SPEŁNIŁY KRYTERIA WYBORU I UZYSKAŁY WYMAGANĄ LICZBĘ PUNKTÓW - PROJEKTY TYPU 4</t>
  </si>
  <si>
    <t>Rozbudowa działalności Zakładu Aktywności Zawodowej w Kamieniu Pomorskim poprzez wprowadzenie dodatkowych funkcji produkcyjno-handlowo-usługowej oraz powiązanej działalności rehabilitacji zawodowej i społecznej osób niepełnosprawnych</t>
  </si>
  <si>
    <t>Podniesienie poziomu samodzielności, zaradności osobistej oraz przygotowania do
pracy niepełnosprawnych mieszkańców powiatu gryfickiego poprzez poprawę
warunków rehabilitacji społecznej i zawodowej w wyniku rozbudowy, przebudowy i
nadbudowy obiektów usługowych Warsztatu Terapii Zajęciowej w Gryficach.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</si>
</sst>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000"/>
    <numFmt numFmtId="165" formatCode="0.0000000000%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  <xf numFmtId="164" fontId="0" fillId="0" borderId="0" xfId="0" applyNumberFormat="1" applyProtection="1"/>
    <xf numFmtId="0" fontId="1" fillId="0" borderId="0" xfId="0" applyFont="1" applyProtection="1"/>
    <xf numFmtId="0" fontId="0" fillId="0" borderId="0" xfId="0" applyAlignment="1" applyProtection="1">
      <alignment horizontal="center" vertical="top" wrapText="1"/>
    </xf>
    <xf numFmtId="10" fontId="3" fillId="0" borderId="0" xfId="0" applyNumberFormat="1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2" fillId="0" borderId="0" xfId="0" applyFont="1" applyProtection="1"/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top" wrapText="1"/>
    </xf>
    <xf numFmtId="164" fontId="1" fillId="4" borderId="1" xfId="0" applyNumberFormat="1" applyFont="1" applyFill="1" applyBorder="1" applyAlignment="1" applyProtection="1">
      <alignment horizontal="center" vertical="top" wrapText="1"/>
    </xf>
    <xf numFmtId="0" fontId="0" fillId="4" borderId="1" xfId="0" applyFill="1" applyBorder="1" applyAlignment="1" applyProtection="1">
      <alignment horizontal="center" vertical="top" wrapText="1"/>
    </xf>
    <xf numFmtId="10" fontId="1" fillId="4" borderId="1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 applyProtection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2" fillId="7" borderId="0" xfId="0" applyFont="1" applyFill="1" applyBorder="1" applyAlignment="1" applyProtection="1">
      <alignment horizontal="center" vertical="top" wrapText="1"/>
    </xf>
    <xf numFmtId="1" fontId="3" fillId="5" borderId="0" xfId="0" applyNumberFormat="1" applyFont="1" applyFill="1" applyBorder="1" applyAlignment="1" applyProtection="1">
      <alignment horizontal="center" vertical="center"/>
    </xf>
    <xf numFmtId="1" fontId="3" fillId="6" borderId="0" xfId="0" applyNumberFormat="1" applyFont="1" applyFill="1" applyBorder="1" applyAlignment="1" applyProtection="1">
      <alignment horizontal="center" vertical="center"/>
    </xf>
    <xf numFmtId="1" fontId="3" fillId="5" borderId="1" xfId="0" applyNumberFormat="1" applyFont="1" applyFill="1" applyBorder="1" applyAlignment="1" applyProtection="1">
      <alignment horizontal="center" vertical="center"/>
    </xf>
    <xf numFmtId="1" fontId="3" fillId="6" borderId="1" xfId="0" applyNumberFormat="1" applyFont="1" applyFill="1" applyBorder="1" applyAlignment="1" applyProtection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1173480</xdr:colOff>
      <xdr:row>1</xdr:row>
      <xdr:rowOff>335280</xdr:rowOff>
    </xdr:from>
    <xdr:to>
      <xdr:col>7</xdr:col>
      <xdr:colOff>259080</xdr:colOff>
      <xdr:row>1</xdr:row>
      <xdr:rowOff>1036320</xdr:rowOff>
    </xdr:to>
    <xdr:pic>
      <xdr:nvPicPr>
        <xdr:cNvPr id="16498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9940" y="502920"/>
          <a:ext cx="716280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1173480</xdr:colOff>
      <xdr:row>1</xdr:row>
      <xdr:rowOff>335280</xdr:rowOff>
    </xdr:from>
    <xdr:to>
      <xdr:col>7</xdr:col>
      <xdr:colOff>259080</xdr:colOff>
      <xdr:row>1</xdr:row>
      <xdr:rowOff>1036320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8980" y="497205"/>
          <a:ext cx="693420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view="pageBreakPreview" topLeftCell="A4" zoomScale="115" zoomScaleNormal="100" zoomScaleSheetLayoutView="115" workbookViewId="0">
      <selection activeCell="A7" sqref="A7:J7"/>
    </sheetView>
  </sheetViews>
  <sheetFormatPr defaultColWidth="9.140625" defaultRowHeight="12.75" x14ac:dyDescent="0.2"/>
  <cols>
    <col min="1" max="1" width="5" style="1" customWidth="1"/>
    <col min="2" max="2" width="26.42578125" style="1" customWidth="1"/>
    <col min="3" max="3" width="25.85546875" style="1" customWidth="1"/>
    <col min="4" max="4" width="45.140625" style="3" customWidth="1"/>
    <col min="5" max="5" width="15.85546875" style="3" customWidth="1"/>
    <col min="6" max="6" width="12.42578125" style="7" customWidth="1"/>
    <col min="7" max="7" width="18.42578125" style="7" customWidth="1"/>
    <col min="8" max="8" width="15.42578125" style="5" customWidth="1"/>
    <col min="9" max="9" width="15.5703125" style="5" customWidth="1"/>
    <col min="10" max="10" width="17.28515625" style="4" bestFit="1" customWidth="1"/>
    <col min="11" max="11" width="17.28515625" style="1" hidden="1" customWidth="1"/>
    <col min="12" max="16384" width="9.140625" style="1"/>
  </cols>
  <sheetData>
    <row r="1" spans="1:18" s="10" customFormat="1" ht="13.15" customHeight="1" x14ac:dyDescent="0.2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</row>
    <row r="2" spans="1:18" customFormat="1" ht="93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8" s="10" customFormat="1" ht="49.5" customHeight="1" x14ac:dyDescent="0.2">
      <c r="A3" s="41" t="s">
        <v>48</v>
      </c>
      <c r="B3" s="41"/>
      <c r="C3" s="41"/>
      <c r="D3" s="41"/>
      <c r="E3" s="41"/>
      <c r="F3" s="41"/>
      <c r="G3" s="41"/>
      <c r="H3" s="41"/>
      <c r="I3" s="41"/>
      <c r="J3" s="41"/>
    </row>
    <row r="4" spans="1:18" s="10" customFormat="1" ht="11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8" s="10" customFormat="1" ht="18" customHeight="1" x14ac:dyDescent="0.2">
      <c r="A5" s="41" t="s">
        <v>11</v>
      </c>
      <c r="B5" s="41"/>
      <c r="C5" s="41"/>
      <c r="D5" s="41"/>
      <c r="E5" s="41"/>
      <c r="F5" s="41"/>
      <c r="G5" s="41"/>
      <c r="H5" s="41"/>
      <c r="I5" s="41"/>
      <c r="J5" s="41"/>
    </row>
    <row r="6" spans="1:18" s="12" customFormat="1" ht="35.25" customHeight="1" x14ac:dyDescent="0.2">
      <c r="A6" s="42" t="s">
        <v>12</v>
      </c>
      <c r="B6" s="42"/>
      <c r="C6" s="42"/>
      <c r="D6" s="42"/>
      <c r="E6" s="42"/>
      <c r="F6" s="42"/>
      <c r="G6" s="42"/>
      <c r="H6" s="42"/>
      <c r="I6" s="42"/>
      <c r="J6" s="42"/>
    </row>
    <row r="7" spans="1:18" s="11" customFormat="1" ht="17.25" customHeight="1" x14ac:dyDescent="0.2">
      <c r="A7" s="37" t="s">
        <v>13</v>
      </c>
      <c r="B7" s="37"/>
      <c r="C7" s="37"/>
      <c r="D7" s="37"/>
      <c r="E7" s="37"/>
      <c r="F7" s="37"/>
      <c r="G7" s="37"/>
      <c r="H7" s="37"/>
      <c r="I7" s="37"/>
      <c r="J7" s="37"/>
    </row>
    <row r="8" spans="1:18" s="12" customFormat="1" ht="19.5" customHeight="1" x14ac:dyDescent="0.2">
      <c r="A8" s="38"/>
      <c r="B8" s="38"/>
      <c r="C8" s="38"/>
      <c r="D8" s="38"/>
      <c r="E8" s="38"/>
      <c r="F8" s="38"/>
      <c r="G8" s="38"/>
      <c r="H8" s="38"/>
      <c r="I8" s="38"/>
      <c r="J8" s="38"/>
    </row>
    <row r="9" spans="1:18" s="6" customFormat="1" ht="54.75" customHeight="1" thickBot="1" x14ac:dyDescent="0.25">
      <c r="A9" s="15" t="s">
        <v>3</v>
      </c>
      <c r="B9" s="13" t="s">
        <v>0</v>
      </c>
      <c r="C9" s="13" t="s">
        <v>1</v>
      </c>
      <c r="D9" s="13" t="s">
        <v>2</v>
      </c>
      <c r="E9" s="13" t="s">
        <v>5</v>
      </c>
      <c r="F9" s="13" t="s">
        <v>6</v>
      </c>
      <c r="G9" s="16" t="s">
        <v>7</v>
      </c>
      <c r="H9" s="13" t="s">
        <v>8</v>
      </c>
      <c r="I9" s="13" t="s">
        <v>9</v>
      </c>
      <c r="J9" s="14" t="s">
        <v>10</v>
      </c>
      <c r="K9" s="27" t="s">
        <v>45</v>
      </c>
      <c r="L9" s="8"/>
      <c r="M9" s="8"/>
      <c r="N9" s="8"/>
      <c r="O9" s="8"/>
      <c r="P9" s="8"/>
      <c r="Q9" s="8"/>
      <c r="R9" s="8"/>
    </row>
    <row r="10" spans="1:18" ht="54.75" customHeight="1" thickBot="1" x14ac:dyDescent="0.25">
      <c r="A10" s="2">
        <v>1</v>
      </c>
      <c r="B10" s="17" t="s">
        <v>23</v>
      </c>
      <c r="C10" s="36" t="s">
        <v>40</v>
      </c>
      <c r="D10" s="20" t="s">
        <v>41</v>
      </c>
      <c r="E10" s="32">
        <v>87.39</v>
      </c>
      <c r="F10" s="32">
        <v>87.39</v>
      </c>
      <c r="G10" s="23">
        <v>18057721.960000001</v>
      </c>
      <c r="H10" s="23">
        <v>14647074.77</v>
      </c>
      <c r="I10" s="24">
        <v>9000000</v>
      </c>
      <c r="J10" s="26">
        <v>0.61445716235600001</v>
      </c>
      <c r="K10" s="30">
        <v>3</v>
      </c>
    </row>
    <row r="11" spans="1:18" ht="69" customHeight="1" thickBot="1" x14ac:dyDescent="0.25">
      <c r="A11" s="2">
        <v>2</v>
      </c>
      <c r="B11" s="18" t="s">
        <v>15</v>
      </c>
      <c r="C11" s="21" t="s">
        <v>27</v>
      </c>
      <c r="D11" s="21" t="s">
        <v>28</v>
      </c>
      <c r="E11" s="33">
        <v>82.24</v>
      </c>
      <c r="F11" s="33">
        <v>82.24</v>
      </c>
      <c r="G11" s="23">
        <v>11161837.41</v>
      </c>
      <c r="H11" s="23">
        <v>9074667.8200000003</v>
      </c>
      <c r="I11" s="23">
        <v>6139920.2800000003</v>
      </c>
      <c r="J11" s="26">
        <v>0.67660000363499995</v>
      </c>
      <c r="K11" s="28">
        <v>3</v>
      </c>
    </row>
    <row r="12" spans="1:18" ht="70.5" customHeight="1" thickBot="1" x14ac:dyDescent="0.25">
      <c r="A12" s="2">
        <v>3</v>
      </c>
      <c r="B12" s="19" t="s">
        <v>24</v>
      </c>
      <c r="C12" s="22" t="s">
        <v>42</v>
      </c>
      <c r="D12" s="22" t="s">
        <v>43</v>
      </c>
      <c r="E12" s="32">
        <v>76.87</v>
      </c>
      <c r="F12" s="32">
        <v>76.87</v>
      </c>
      <c r="G12" s="23">
        <v>9868092.2799999993</v>
      </c>
      <c r="H12" s="23">
        <v>8051636.0099999998</v>
      </c>
      <c r="I12" s="24">
        <v>6843890.5599999996</v>
      </c>
      <c r="J12" s="26">
        <v>0.84999999397600001</v>
      </c>
      <c r="K12" s="28">
        <v>3</v>
      </c>
    </row>
    <row r="13" spans="1:18" ht="39" thickBot="1" x14ac:dyDescent="0.25">
      <c r="A13" s="2">
        <v>4</v>
      </c>
      <c r="B13" s="18" t="s">
        <v>22</v>
      </c>
      <c r="C13" s="21" t="s">
        <v>38</v>
      </c>
      <c r="D13" s="21" t="s">
        <v>39</v>
      </c>
      <c r="E13" s="33">
        <v>76</v>
      </c>
      <c r="F13" s="33">
        <v>76</v>
      </c>
      <c r="G13" s="23">
        <v>6313606.3799999999</v>
      </c>
      <c r="H13" s="23">
        <v>6313606.3799999999</v>
      </c>
      <c r="I13" s="23">
        <v>5366565.41</v>
      </c>
      <c r="J13" s="26">
        <v>0.84999999794000003</v>
      </c>
      <c r="K13" s="28">
        <v>3</v>
      </c>
    </row>
    <row r="14" spans="1:18" ht="26.25" thickBot="1" x14ac:dyDescent="0.25">
      <c r="A14" s="2">
        <v>5</v>
      </c>
      <c r="B14" s="18" t="s">
        <v>19</v>
      </c>
      <c r="C14" s="21" t="s">
        <v>34</v>
      </c>
      <c r="D14" s="21" t="s">
        <v>35</v>
      </c>
      <c r="E14" s="32">
        <v>66.98</v>
      </c>
      <c r="F14" s="32">
        <v>66.98</v>
      </c>
      <c r="G14" s="23">
        <v>5324349.32</v>
      </c>
      <c r="H14" s="23">
        <v>5219852.5999999996</v>
      </c>
      <c r="I14" s="23">
        <v>4436874.7</v>
      </c>
      <c r="J14" s="26">
        <v>0.84999999808399995</v>
      </c>
      <c r="K14" s="30">
        <v>3</v>
      </c>
    </row>
    <row r="15" spans="1:18" ht="53.25" customHeight="1" thickBot="1" x14ac:dyDescent="0.25">
      <c r="A15" s="2">
        <v>6</v>
      </c>
      <c r="B15" s="18" t="s">
        <v>14</v>
      </c>
      <c r="C15" s="21" t="s">
        <v>25</v>
      </c>
      <c r="D15" s="21" t="s">
        <v>26</v>
      </c>
      <c r="E15" s="33">
        <v>66.819999999999993</v>
      </c>
      <c r="F15" s="33">
        <v>66.819999999999993</v>
      </c>
      <c r="G15" s="23">
        <v>1679620.35</v>
      </c>
      <c r="H15" s="23">
        <v>1656250.35</v>
      </c>
      <c r="I15" s="23">
        <v>1407812.78</v>
      </c>
      <c r="J15" s="26">
        <v>0.84999998943300004</v>
      </c>
      <c r="K15" s="30">
        <v>3</v>
      </c>
      <c r="O15" s="9" t="s">
        <v>4</v>
      </c>
    </row>
    <row r="16" spans="1:18" ht="82.5" customHeight="1" thickBot="1" x14ac:dyDescent="0.25">
      <c r="A16" s="2">
        <v>7</v>
      </c>
      <c r="B16" s="18" t="s">
        <v>21</v>
      </c>
      <c r="C16" s="21" t="s">
        <v>44</v>
      </c>
      <c r="D16" s="21" t="s">
        <v>50</v>
      </c>
      <c r="E16" s="32">
        <v>52.2</v>
      </c>
      <c r="F16" s="32">
        <v>52.2</v>
      </c>
      <c r="G16" s="23">
        <v>14985805.77</v>
      </c>
      <c r="H16" s="23">
        <v>10587142.710000001</v>
      </c>
      <c r="I16" s="23">
        <v>8999071.0800000001</v>
      </c>
      <c r="J16" s="26">
        <v>0.84999997888900003</v>
      </c>
      <c r="K16" s="30">
        <v>3</v>
      </c>
    </row>
    <row r="17" spans="7:9" hidden="1" x14ac:dyDescent="0.2">
      <c r="G17" s="25">
        <f>SUM(G10:G16)</f>
        <v>67391033.469999999</v>
      </c>
      <c r="H17" s="25">
        <f t="shared" ref="H17:I17" si="0">SUM(H10:H16)</f>
        <v>55550230.640000008</v>
      </c>
      <c r="I17" s="25">
        <f t="shared" si="0"/>
        <v>42194134.810000002</v>
      </c>
    </row>
  </sheetData>
  <sheetProtection password="DD89" sheet="1" scenarios="1" formatCells="0" formatColumns="0" formatRows="0" insertColumns="0" insertRows="0" deleteColumns="0" deleteRows="0" sort="0" autoFilter="0"/>
  <sortState ref="A10:R16">
    <sortCondition descending="1" ref="E10:E16"/>
  </sortState>
  <customSheetViews>
    <customSheetView guid="{2C83BB2C-534A-4180-876F-3463D632406C}" scale="95" fitToPage="1" showAutoFilter="1" hiddenColumns="1">
      <pane xSplit="1" ySplit="3" topLeftCell="B28" activePane="bottomRight" state="frozen"/>
      <selection pane="bottomRight" activeCell="T36" sqref="T36"/>
      <pageMargins left="0.74803149606299213" right="0.74803149606299213" top="0.98425196850393704" bottom="0.98425196850393704" header="0.51181102362204722" footer="0.51181102362204722"/>
      <pageSetup paperSize="9" scale="29" fitToHeight="5" orientation="portrait" r:id="rId1"/>
      <headerFooter alignWithMargins="0"/>
      <autoFilter ref="B1:AQ1"/>
    </customSheetView>
  </customSheetViews>
  <mergeCells count="8">
    <mergeCell ref="A7:J7"/>
    <mergeCell ref="A8:J8"/>
    <mergeCell ref="A2:J2"/>
    <mergeCell ref="A1:J1"/>
    <mergeCell ref="A3:J3"/>
    <mergeCell ref="A4:J4"/>
    <mergeCell ref="A5:J5"/>
    <mergeCell ref="A6:J6"/>
  </mergeCells>
  <phoneticPr fontId="0" type="noConversion"/>
  <printOptions horizontalCentered="1"/>
  <pageMargins left="0.74803149606299213" right="0.74803149606299213" top="0.62992125984251968" bottom="0.39370078740157483" header="0.6692913385826772" footer="0.39370078740157483"/>
  <pageSetup paperSize="9" scale="61" fitToHeight="2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tabSelected="1" topLeftCell="A4" zoomScaleNormal="100" workbookViewId="0">
      <selection activeCell="O12" sqref="O12"/>
    </sheetView>
  </sheetViews>
  <sheetFormatPr defaultColWidth="9.140625" defaultRowHeight="12.75" x14ac:dyDescent="0.2"/>
  <cols>
    <col min="1" max="1" width="5" style="1" customWidth="1"/>
    <col min="2" max="2" width="26.42578125" style="1" customWidth="1"/>
    <col min="3" max="3" width="25.85546875" style="1" customWidth="1"/>
    <col min="4" max="4" width="45.140625" style="3" customWidth="1"/>
    <col min="5" max="5" width="15.85546875" style="3" customWidth="1"/>
    <col min="6" max="6" width="12.42578125" style="7" customWidth="1"/>
    <col min="7" max="7" width="18.42578125" style="7" customWidth="1"/>
    <col min="8" max="8" width="15.42578125" style="5" customWidth="1"/>
    <col min="9" max="9" width="15.5703125" style="5" customWidth="1"/>
    <col min="10" max="10" width="17.28515625" style="4" bestFit="1" customWidth="1"/>
    <col min="11" max="11" width="17.28515625" style="1" hidden="1" customWidth="1"/>
    <col min="12" max="16384" width="9.140625" style="1"/>
  </cols>
  <sheetData>
    <row r="1" spans="1:18" s="10" customFormat="1" ht="13.15" customHeight="1" x14ac:dyDescent="0.2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</row>
    <row r="2" spans="1:18" customFormat="1" ht="93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8" s="10" customFormat="1" ht="49.5" customHeight="1" x14ac:dyDescent="0.2">
      <c r="A3" s="41" t="s">
        <v>49</v>
      </c>
      <c r="B3" s="41"/>
      <c r="C3" s="41"/>
      <c r="D3" s="41"/>
      <c r="E3" s="41"/>
      <c r="F3" s="41"/>
      <c r="G3" s="41"/>
      <c r="H3" s="41"/>
      <c r="I3" s="41"/>
      <c r="J3" s="41"/>
    </row>
    <row r="4" spans="1:18" s="10" customFormat="1" ht="11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8" s="10" customFormat="1" ht="18" customHeight="1" x14ac:dyDescent="0.2">
      <c r="A5" s="41" t="s">
        <v>11</v>
      </c>
      <c r="B5" s="41"/>
      <c r="C5" s="41"/>
      <c r="D5" s="41"/>
      <c r="E5" s="41"/>
      <c r="F5" s="41"/>
      <c r="G5" s="41"/>
      <c r="H5" s="41"/>
      <c r="I5" s="41"/>
      <c r="J5" s="41"/>
    </row>
    <row r="6" spans="1:18" s="12" customFormat="1" ht="35.25" customHeight="1" x14ac:dyDescent="0.2">
      <c r="A6" s="42" t="s">
        <v>12</v>
      </c>
      <c r="B6" s="42"/>
      <c r="C6" s="42"/>
      <c r="D6" s="42"/>
      <c r="E6" s="42"/>
      <c r="F6" s="42"/>
      <c r="G6" s="42"/>
      <c r="H6" s="42"/>
      <c r="I6" s="42"/>
      <c r="J6" s="42"/>
    </row>
    <row r="7" spans="1:18" s="11" customFormat="1" ht="17.25" customHeight="1" x14ac:dyDescent="0.2">
      <c r="A7" s="37" t="s">
        <v>13</v>
      </c>
      <c r="B7" s="37"/>
      <c r="C7" s="37"/>
      <c r="D7" s="37"/>
      <c r="E7" s="37"/>
      <c r="F7" s="37"/>
      <c r="G7" s="37"/>
      <c r="H7" s="37"/>
      <c r="I7" s="37"/>
      <c r="J7" s="37"/>
    </row>
    <row r="8" spans="1:18" s="12" customFormat="1" ht="19.5" customHeight="1" x14ac:dyDescent="0.2">
      <c r="A8" s="38"/>
      <c r="B8" s="38"/>
      <c r="C8" s="38"/>
      <c r="D8" s="38"/>
      <c r="E8" s="38"/>
      <c r="F8" s="38"/>
      <c r="G8" s="38"/>
      <c r="H8" s="38"/>
      <c r="I8" s="38"/>
      <c r="J8" s="38"/>
    </row>
    <row r="9" spans="1:18" s="6" customFormat="1" ht="54.75" customHeight="1" thickBot="1" x14ac:dyDescent="0.25">
      <c r="A9" s="15" t="s">
        <v>3</v>
      </c>
      <c r="B9" s="13" t="s">
        <v>0</v>
      </c>
      <c r="C9" s="13" t="s">
        <v>1</v>
      </c>
      <c r="D9" s="13" t="s">
        <v>2</v>
      </c>
      <c r="E9" s="13" t="s">
        <v>5</v>
      </c>
      <c r="F9" s="13" t="s">
        <v>6</v>
      </c>
      <c r="G9" s="16" t="s">
        <v>7</v>
      </c>
      <c r="H9" s="13" t="s">
        <v>8</v>
      </c>
      <c r="I9" s="13" t="s">
        <v>9</v>
      </c>
      <c r="J9" s="14" t="s">
        <v>10</v>
      </c>
      <c r="K9" s="27" t="s">
        <v>45</v>
      </c>
      <c r="L9" s="8"/>
      <c r="M9" s="8"/>
      <c r="N9" s="8"/>
      <c r="O9" s="8"/>
      <c r="P9" s="8"/>
      <c r="Q9" s="8"/>
      <c r="R9" s="8"/>
    </row>
    <row r="10" spans="1:18" ht="87" customHeight="1" thickBot="1" x14ac:dyDescent="0.25">
      <c r="A10" s="2">
        <v>1</v>
      </c>
      <c r="B10" s="18" t="s">
        <v>17</v>
      </c>
      <c r="C10" s="21" t="s">
        <v>31</v>
      </c>
      <c r="D10" s="21" t="s">
        <v>32</v>
      </c>
      <c r="E10" s="34">
        <v>76.209999999999994</v>
      </c>
      <c r="F10" s="34">
        <v>76.209999999999994</v>
      </c>
      <c r="G10" s="23">
        <v>5012004</v>
      </c>
      <c r="H10" s="23">
        <v>4074800</v>
      </c>
      <c r="I10" s="24">
        <v>2999460.28</v>
      </c>
      <c r="J10" s="26">
        <v>0.73609999999999998</v>
      </c>
      <c r="K10" s="31">
        <v>4</v>
      </c>
    </row>
    <row r="11" spans="1:18" ht="54.75" customHeight="1" thickBot="1" x14ac:dyDescent="0.25">
      <c r="A11" s="2">
        <v>2</v>
      </c>
      <c r="B11" s="18" t="s">
        <v>20</v>
      </c>
      <c r="C11" s="21" t="s">
        <v>36</v>
      </c>
      <c r="D11" s="21" t="s">
        <v>37</v>
      </c>
      <c r="E11" s="35">
        <v>65.03</v>
      </c>
      <c r="F11" s="35">
        <v>65.03</v>
      </c>
      <c r="G11" s="23">
        <v>2988341.76</v>
      </c>
      <c r="H11" s="23">
        <v>2988341.76</v>
      </c>
      <c r="I11" s="23">
        <v>2540090.4700000002</v>
      </c>
      <c r="J11" s="26">
        <v>0.84999999129899995</v>
      </c>
      <c r="K11" s="29">
        <v>4</v>
      </c>
    </row>
    <row r="12" spans="1:18" ht="96.75" customHeight="1" thickBot="1" x14ac:dyDescent="0.25">
      <c r="A12" s="2">
        <v>3</v>
      </c>
      <c r="B12" s="19" t="s">
        <v>16</v>
      </c>
      <c r="C12" s="22" t="s">
        <v>29</v>
      </c>
      <c r="D12" s="22" t="s">
        <v>30</v>
      </c>
      <c r="E12" s="35">
        <v>51.45</v>
      </c>
      <c r="F12" s="35">
        <v>51.45</v>
      </c>
      <c r="G12" s="23">
        <v>2280051.1</v>
      </c>
      <c r="H12" s="23">
        <v>1855570</v>
      </c>
      <c r="I12" s="23">
        <v>1577234.5</v>
      </c>
      <c r="J12" s="26">
        <v>0.85</v>
      </c>
      <c r="K12" s="31">
        <v>4</v>
      </c>
    </row>
    <row r="13" spans="1:18" ht="114.75" customHeight="1" thickBot="1" x14ac:dyDescent="0.25">
      <c r="A13" s="2">
        <v>4</v>
      </c>
      <c r="B13" s="19" t="s">
        <v>18</v>
      </c>
      <c r="C13" s="22" t="s">
        <v>33</v>
      </c>
      <c r="D13" s="22" t="s">
        <v>51</v>
      </c>
      <c r="E13" s="35">
        <v>43.84</v>
      </c>
      <c r="F13" s="35">
        <v>43.84</v>
      </c>
      <c r="G13" s="23">
        <v>3475040.68</v>
      </c>
      <c r="H13" s="23">
        <v>3475040.68</v>
      </c>
      <c r="I13" s="24">
        <v>2953784.4</v>
      </c>
      <c r="J13" s="26">
        <v>0.84999994877700003</v>
      </c>
      <c r="K13" s="31">
        <v>4</v>
      </c>
    </row>
    <row r="14" spans="1:18" hidden="1" x14ac:dyDescent="0.2">
      <c r="G14" s="25">
        <f>SUM(G10:G13)</f>
        <v>13755437.539999999</v>
      </c>
      <c r="H14" s="25">
        <f>SUM(H10:H13)</f>
        <v>12393752.439999999</v>
      </c>
      <c r="I14" s="25">
        <f>SUM(I10:I13)</f>
        <v>10070569.65</v>
      </c>
    </row>
  </sheetData>
  <sheetProtection password="DD89" sheet="1" scenarios="1" formatCells="0" formatColumns="0" formatRows="0" insertColumns="0" insertRows="0" deleteColumns="0" deleteRows="0" sort="0" autoFilter="0"/>
  <sortState ref="A10:R13">
    <sortCondition descending="1" ref="E10:E13"/>
  </sortState>
  <mergeCells count="8">
    <mergeCell ref="A7:J7"/>
    <mergeCell ref="A8:J8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paperSize="9" scale="6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9.2.2016 TYP 3</vt:lpstr>
      <vt:lpstr>9.2.2016 TYP 4</vt:lpstr>
      <vt:lpstr>'9.2.2016 TYP 3'!Obszar_wydruku</vt:lpstr>
      <vt:lpstr>'9.2.2016 TYP 4'!Obszar_wydruku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Blachowska</dc:creator>
  <cp:lastModifiedBy>jkaliszczak</cp:lastModifiedBy>
  <cp:lastPrinted>2017-01-24T10:25:49Z</cp:lastPrinted>
  <dcterms:created xsi:type="dcterms:W3CDTF">2010-08-09T15:29:45Z</dcterms:created>
  <dcterms:modified xsi:type="dcterms:W3CDTF">2017-02-01T12:38:54Z</dcterms:modified>
</cp:coreProperties>
</file>